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oi\งบลงทุน 2567\ราคากลาง\"/>
    </mc:Choice>
  </mc:AlternateContent>
  <xr:revisionPtr revIDLastSave="0" documentId="13_ncr:1_{B85470CB-33F7-4527-90B4-72ECF839DD2E}" xr6:coauthVersionLast="45" xr6:coauthVersionMax="45" xr10:uidLastSave="{00000000-0000-0000-0000-000000000000}"/>
  <bookViews>
    <workbookView xWindow="-120" yWindow="-120" windowWidth="29040" windowHeight="15720" tabRatio="795" xr2:uid="{00000000-000D-0000-FFFF-FFFF00000000}"/>
  </bookViews>
  <sheets>
    <sheet name="บัญชีก่อสร้าง พร้อมใช้งาน" sheetId="27" r:id="rId1"/>
    <sheet name="บัญชีก่อสร้าง ยกเลิก" sheetId="26" r:id="rId2"/>
  </sheets>
  <definedNames>
    <definedName name="_xlnm._FilterDatabase" localSheetId="0" hidden="1">'บัญชีก่อสร้าง พร้อมใช้งาน'!$A$5:$Y$99</definedName>
    <definedName name="_xlnm._FilterDatabase" localSheetId="1" hidden="1">'บัญชีก่อสร้าง ยกเลิก'!$A$3:$Y$3</definedName>
    <definedName name="_xlnm.Print_Area" localSheetId="0">'บัญชีก่อสร้าง พร้อมใช้งาน'!$A$1:$Y$99</definedName>
    <definedName name="_xlnm.Print_Titles" localSheetId="0">'บัญชีก่อสร้าง พร้อมใช้งาน'!$4:$5</definedName>
    <definedName name="_xlnm.Print_Titles" localSheetId="1">'บัญชีก่อสร้าง ยกเลิก'!$2:$3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27" l="1"/>
  <c r="H99" i="27" l="1"/>
  <c r="G99" i="27"/>
  <c r="F99" i="27"/>
  <c r="H98" i="27"/>
  <c r="G98" i="27"/>
  <c r="F98" i="27"/>
  <c r="H97" i="27"/>
  <c r="G97" i="27"/>
  <c r="F97" i="27"/>
  <c r="H96" i="27"/>
  <c r="G96" i="27"/>
  <c r="F96" i="27"/>
  <c r="H95" i="27"/>
  <c r="G95" i="27"/>
  <c r="F95" i="27"/>
  <c r="H94" i="27"/>
  <c r="G94" i="27"/>
  <c r="F94" i="27"/>
  <c r="H93" i="27"/>
  <c r="G93" i="27"/>
  <c r="F93" i="27"/>
  <c r="H92" i="27"/>
  <c r="G92" i="27"/>
  <c r="F92" i="27"/>
  <c r="H91" i="27"/>
  <c r="G91" i="27"/>
  <c r="F91" i="27"/>
  <c r="H90" i="27"/>
  <c r="G90" i="27"/>
  <c r="F90" i="27"/>
  <c r="H89" i="27"/>
  <c r="G89" i="27"/>
  <c r="F89" i="27"/>
  <c r="H88" i="27"/>
  <c r="G88" i="27"/>
  <c r="F88" i="27"/>
  <c r="H87" i="27"/>
  <c r="G87" i="27"/>
  <c r="F87" i="27"/>
  <c r="H86" i="27"/>
  <c r="G86" i="27"/>
  <c r="F86" i="27"/>
  <c r="H85" i="27"/>
  <c r="G85" i="27"/>
  <c r="F85" i="27"/>
  <c r="H84" i="27"/>
  <c r="G84" i="27"/>
  <c r="F84" i="27"/>
  <c r="H83" i="27"/>
  <c r="G83" i="27"/>
  <c r="H82" i="27"/>
  <c r="G82" i="27"/>
  <c r="H81" i="27"/>
  <c r="G81" i="27"/>
  <c r="H80" i="27"/>
  <c r="G80" i="27"/>
  <c r="H79" i="27"/>
  <c r="G79" i="27"/>
  <c r="H78" i="27"/>
  <c r="G78" i="27"/>
  <c r="H77" i="27"/>
  <c r="G77" i="27"/>
  <c r="H76" i="27"/>
  <c r="G76" i="27"/>
  <c r="H75" i="27"/>
  <c r="G75" i="27"/>
  <c r="H74" i="27"/>
  <c r="G74" i="27"/>
  <c r="H73" i="27"/>
  <c r="G73" i="27"/>
  <c r="H72" i="27"/>
  <c r="G72" i="27"/>
  <c r="H71" i="27"/>
  <c r="G71" i="27"/>
  <c r="H70" i="27"/>
  <c r="G70" i="27"/>
  <c r="H69" i="27"/>
  <c r="G69" i="27"/>
  <c r="H68" i="27"/>
  <c r="G68" i="27"/>
  <c r="H67" i="27"/>
  <c r="G67" i="27"/>
  <c r="H66" i="27"/>
  <c r="G66" i="27"/>
  <c r="F66" i="27"/>
  <c r="H65" i="27"/>
  <c r="G65" i="27"/>
  <c r="F65" i="27"/>
  <c r="H62" i="27"/>
  <c r="G62" i="27"/>
  <c r="F62" i="27"/>
  <c r="H60" i="27"/>
  <c r="G60" i="27"/>
  <c r="F60" i="27"/>
  <c r="H59" i="27"/>
  <c r="G59" i="27"/>
  <c r="F59" i="27"/>
  <c r="H58" i="27"/>
  <c r="G58" i="27"/>
  <c r="F58" i="27"/>
  <c r="H49" i="27"/>
  <c r="G49" i="27"/>
  <c r="F49" i="27"/>
  <c r="H48" i="27"/>
  <c r="G48" i="27"/>
  <c r="F48" i="27"/>
  <c r="H47" i="27"/>
  <c r="G47" i="27"/>
  <c r="F47" i="27"/>
  <c r="H46" i="27"/>
  <c r="G46" i="27"/>
  <c r="F46" i="27"/>
  <c r="H45" i="27"/>
  <c r="G45" i="27"/>
  <c r="F45" i="27"/>
  <c r="H44" i="27"/>
  <c r="G44" i="27"/>
  <c r="F44" i="27"/>
  <c r="H43" i="27"/>
  <c r="G43" i="27"/>
  <c r="F43" i="27"/>
  <c r="H42" i="27"/>
  <c r="G42" i="27"/>
  <c r="F42" i="27"/>
  <c r="H41" i="27"/>
  <c r="G41" i="27"/>
  <c r="F41" i="27"/>
  <c r="H40" i="27"/>
  <c r="G40" i="27"/>
  <c r="F40" i="27"/>
  <c r="H39" i="27"/>
  <c r="G39" i="27"/>
  <c r="F39" i="27"/>
  <c r="W38" i="27"/>
  <c r="H38" i="27"/>
  <c r="G38" i="27"/>
  <c r="F38" i="27"/>
  <c r="H37" i="27"/>
  <c r="G37" i="27"/>
  <c r="F37" i="27"/>
  <c r="H36" i="27"/>
  <c r="G36" i="27"/>
  <c r="F36" i="27"/>
  <c r="G35" i="27"/>
  <c r="F35" i="27"/>
  <c r="H34" i="27"/>
  <c r="G34" i="27"/>
  <c r="F34" i="27"/>
  <c r="H33" i="27"/>
  <c r="G33" i="27"/>
  <c r="F33" i="27"/>
  <c r="H32" i="27"/>
  <c r="G32" i="27"/>
  <c r="F32" i="27"/>
  <c r="H31" i="27"/>
  <c r="G31" i="27"/>
  <c r="F31" i="27"/>
  <c r="H30" i="27"/>
  <c r="G30" i="27"/>
  <c r="F30" i="27"/>
  <c r="H29" i="27"/>
  <c r="G29" i="27"/>
  <c r="F29" i="27"/>
  <c r="H28" i="27"/>
  <c r="G28" i="27"/>
  <c r="F28" i="27"/>
  <c r="H27" i="27"/>
  <c r="G27" i="27"/>
  <c r="F27" i="27"/>
  <c r="H26" i="27"/>
  <c r="G26" i="27"/>
  <c r="F26" i="27"/>
  <c r="H25" i="27"/>
  <c r="G25" i="27"/>
  <c r="F25" i="27"/>
  <c r="H24" i="27"/>
  <c r="G24" i="27"/>
  <c r="F24" i="27"/>
  <c r="H23" i="27"/>
  <c r="G23" i="27"/>
  <c r="F23" i="27"/>
  <c r="H22" i="27"/>
  <c r="G22" i="27"/>
  <c r="F22" i="27"/>
  <c r="H21" i="27"/>
  <c r="G21" i="27"/>
  <c r="F21" i="27"/>
  <c r="H20" i="27"/>
  <c r="G20" i="27"/>
  <c r="F20" i="27"/>
  <c r="H19" i="27"/>
  <c r="G19" i="27"/>
  <c r="F19" i="27"/>
  <c r="H18" i="27"/>
  <c r="G18" i="27"/>
  <c r="F18" i="27"/>
  <c r="H17" i="27"/>
  <c r="G17" i="27"/>
  <c r="F17" i="27"/>
  <c r="H16" i="27"/>
  <c r="G16" i="27"/>
  <c r="F16" i="27"/>
  <c r="H15" i="27"/>
  <c r="G15" i="27"/>
  <c r="F15" i="27"/>
  <c r="H14" i="27"/>
  <c r="G14" i="27"/>
  <c r="F14" i="27"/>
  <c r="H13" i="27"/>
  <c r="G13" i="27"/>
  <c r="F13" i="27"/>
  <c r="H12" i="27"/>
  <c r="G12" i="27"/>
  <c r="F12" i="27"/>
  <c r="H11" i="27"/>
  <c r="G11" i="27"/>
  <c r="F11" i="27"/>
  <c r="H10" i="27"/>
  <c r="G10" i="27"/>
  <c r="F10" i="27"/>
  <c r="H9" i="27"/>
  <c r="G9" i="27"/>
  <c r="F9" i="27"/>
  <c r="H8" i="27"/>
  <c r="G8" i="27"/>
  <c r="F8" i="27"/>
  <c r="H7" i="27"/>
  <c r="G7" i="27"/>
  <c r="F7" i="27"/>
  <c r="H6" i="27"/>
  <c r="G6" i="27"/>
  <c r="F6" i="27"/>
  <c r="E3" i="27"/>
  <c r="G3" i="27" l="1"/>
  <c r="H3" i="27"/>
  <c r="F3" i="27"/>
</calcChain>
</file>

<file path=xl/sharedStrings.xml><?xml version="1.0" encoding="utf-8"?>
<sst xmlns="http://schemas.openxmlformats.org/spreadsheetml/2006/main" count="2086" uniqueCount="743">
  <si>
    <t>ลำดับ</t>
  </si>
  <si>
    <t>เลขที่แบบ</t>
  </si>
  <si>
    <t>ชื่ออาคารแบบเต็ม</t>
  </si>
  <si>
    <t>ก.x ย.(ม.)</t>
  </si>
  <si>
    <t>พื้นที่
(ตร.ม.)</t>
  </si>
  <si>
    <t>จำนวน
ชั้น</t>
  </si>
  <si>
    <t>ระยะเวลา
ก่อสร้าง</t>
  </si>
  <si>
    <t>งวดงาน</t>
  </si>
  <si>
    <t>ประเภทอาคาร</t>
  </si>
  <si>
    <t>ประเภทอาคาร (Code)</t>
  </si>
  <si>
    <t>หมายเหตุ</t>
  </si>
  <si>
    <t>หน่วยนับ</t>
  </si>
  <si>
    <t>อ้างอิง</t>
  </si>
  <si>
    <t>เสาธงสูง 12 เมตร</t>
  </si>
  <si>
    <t>รายการ</t>
  </si>
  <si>
    <t>กองแบบ</t>
  </si>
  <si>
    <t>7427/35</t>
  </si>
  <si>
    <t>เสาธงสูง 20 เมตร</t>
  </si>
  <si>
    <t>อาคารผู้ป่วยใน</t>
  </si>
  <si>
    <t>หลัง</t>
  </si>
  <si>
    <t>ทางเดินเชื่อม</t>
  </si>
  <si>
    <t xml:space="preserve"> 3 x125</t>
  </si>
  <si>
    <t>9x11</t>
  </si>
  <si>
    <t>11x12</t>
  </si>
  <si>
    <t>12x12</t>
  </si>
  <si>
    <t>12x15</t>
  </si>
  <si>
    <t>อาคารสนับสนุนบริการ</t>
  </si>
  <si>
    <t>โรงจอดรถ 20 คัน</t>
  </si>
  <si>
    <t>14x38</t>
  </si>
  <si>
    <t>โรงพยาบาลส่งเสริมสุขภาพตำบล เป็นอาคาร คสล.3 ชั้น พื้นที่ใช้สอยประมาณ 652 ตารางเมตร</t>
  </si>
  <si>
    <t>18x23</t>
  </si>
  <si>
    <t>อาคารผู้ป่วยนอก/อุบัติเหตุ-ฉุกเฉิน</t>
  </si>
  <si>
    <t>OPD</t>
  </si>
  <si>
    <t>สถานีอนามัยชั้นเดียว เป็นอาคาร คสล.1 ชั้น พื้นที่ใช้สอยประมาณ 170 ตารางเมตร</t>
  </si>
  <si>
    <t>15.50x19.50</t>
  </si>
  <si>
    <t>แบบมาตรฐาน รพ.สต./ PCC</t>
  </si>
  <si>
    <t>ห้องชุดครอบครัว 24 ครอบครัว เป็นอาคาร คสล.3 ชั้น พื้นที่ใช้สอยประมาณ 819 ตารางเมตร</t>
  </si>
  <si>
    <t>15x27</t>
  </si>
  <si>
    <t>24x45</t>
  </si>
  <si>
    <t>หอพักนักศึกษาแพทย์และอาจารย์ เป็นอาคาร คสล.7 ชั้น พื้นที่ใช้สอยประมาณ 4,644 ตารางเมตร</t>
  </si>
  <si>
    <t>19x43</t>
  </si>
  <si>
    <t>8791/53</t>
  </si>
  <si>
    <t>23x39</t>
  </si>
  <si>
    <t>41x45</t>
  </si>
  <si>
    <t>1,000ลบ.ม./วัน จอดรถ 229 คัน</t>
  </si>
  <si>
    <t>10965/A</t>
  </si>
  <si>
    <t>600ลบ.ม./วัน จอดรถ 393 คัน</t>
  </si>
  <si>
    <t>อาคารจ่ายกลาง เป็นอาคาร คสล.1 ชั้น พื้นที่ใช้สอยประมาณ 336 ตารางเมตร</t>
  </si>
  <si>
    <t>16x28</t>
  </si>
  <si>
    <t>อาคารชันสูตร-เอ๊กซ์เรย์ เป็นอาคาร คสล.1 ชั้น พื้นที่ใช้สอยประมาณ 654 ตารางเมตร</t>
  </si>
  <si>
    <t>25X33</t>
  </si>
  <si>
    <t>อาคารซักฟอก เป็นอาคาร คสล.1 ชั้น พื้นที่ใช้สอยประมาณ 225 ตารางเมตร</t>
  </si>
  <si>
    <t>14x24</t>
  </si>
  <si>
    <t>25x46</t>
  </si>
  <si>
    <t>อาคารตรวจและเก็บศพ เป็นอาคาร คสล.1 ชั้น พื้นที่ใช้สอยประมาณ 252 ตารางเมตร</t>
  </si>
  <si>
    <t>28x34</t>
  </si>
  <si>
    <t>48x68</t>
  </si>
  <si>
    <t>6+ชั้นใต้ดิน</t>
  </si>
  <si>
    <t>11006+11025</t>
  </si>
  <si>
    <t>51x57</t>
  </si>
  <si>
    <t>38x43</t>
  </si>
  <si>
    <t>ใช้แทนแบบเลขที่ 9635
ตามหนังสือกรม สบส.ที่สธ 0703.01.04/35 ลว. 4 พ.ย.59</t>
  </si>
  <si>
    <t>45x56</t>
  </si>
  <si>
    <t>11x32</t>
  </si>
  <si>
    <t>42x78</t>
  </si>
  <si>
    <t>8+ชั้นใต้ดิน</t>
  </si>
  <si>
    <t>40x45</t>
  </si>
  <si>
    <t>64x66</t>
  </si>
  <si>
    <t>คลินิกผู้สูงอายุ</t>
  </si>
  <si>
    <t>29x45</t>
  </si>
  <si>
    <t xml:space="preserve"> 212 เตียง</t>
  </si>
  <si>
    <t>อาคารผู้ป่วยใน 30 เตียง เป็นอาคาร คสล.1 ชั้น พื้นที่ใช้สอยประมาณ 936 ตารางเมตร</t>
  </si>
  <si>
    <t>25x43</t>
  </si>
  <si>
    <t>13x56</t>
  </si>
  <si>
    <t>21x38</t>
  </si>
  <si>
    <t>อาคารผู้ป่วยหนักและผู้ป่วยใน 300 เตียง เป็นอาคาร คสล.8 ชั้น พื้นที่ใช้สอยประมาณ 13,087 ตารางเมตร</t>
  </si>
  <si>
    <t>37X75</t>
  </si>
  <si>
    <t>อาคารพักเจ้าหน้าที่ เป็นอาคาร คสล.6 ชั้น พื้นที่ใช้สอยประมาณ 2,236 ตารางเมตร</t>
  </si>
  <si>
    <t>18x36</t>
  </si>
  <si>
    <t>16x35</t>
  </si>
  <si>
    <t>อาคารพักแพทย์ 24 ยูนิต เป็นอาคาร คสล.4 ชั้น พื้นที่ใช้สอยประมาณ 1,788 ตารางเมตร</t>
  </si>
  <si>
    <t>20x28</t>
  </si>
  <si>
    <t>อาคารพักแพทย์ 40 ยูนิต เป็นอาคาร คสล.6 ชั้น พื้นที่ใช้สอยประมาณ 2,702 ตารางเมตร</t>
  </si>
  <si>
    <t>อาคารพัสดุ เป็นอาคาร คสล.2 ชั้น พื้นที่ใช้สอยประมาณ 576 ตารางเมตร</t>
  </si>
  <si>
    <t xml:space="preserve">12x24 </t>
  </si>
  <si>
    <t>อาคารโภชนาการ (โรงพยาบาลชุมชน) เป็นอาคาร คสล.1 ชั้น พื้นที่ใช้สอยประมาณ 327 ตารางเมตร</t>
  </si>
  <si>
    <t>14x26</t>
  </si>
  <si>
    <t>14x27</t>
  </si>
  <si>
    <t>54x63</t>
  </si>
  <si>
    <t>อาคารศูนย์สุขภาพชุมชน เป็นอาคาร คสล.1 ชั้น พื้นที่ใช้สอยประมาณ 743 ตารางเมตร</t>
  </si>
  <si>
    <t>35x36</t>
  </si>
  <si>
    <t>แบบมาตรฐาน PCC ระดับอำเภอ/รพ.แม่ข่าย</t>
  </si>
  <si>
    <t>22x42</t>
  </si>
  <si>
    <t>อาคารศูนย์สุขภาพองค์รวม เป็นอาคาร คสล.2 ชั้น พื้นที่ใช้สอยประมาณ 2,952 ตารางเมตร</t>
  </si>
  <si>
    <t>36x42</t>
  </si>
  <si>
    <t>แบบมาตรฐาน PCU/ รพ.สต./ PCC</t>
  </si>
  <si>
    <t>อาคารส่งเสริมสุขภาพและกายภาพบำบัด เป็นอาคาร คสล.2 ชั้น พื้นที่ใช้สอยประมาณ 1,000 ตารางเมตร</t>
  </si>
  <si>
    <t>24x33</t>
  </si>
  <si>
    <t>อาคารส่งเสริมสุขภาพและเอนกประสงค์ (แบบจิตเวชและยาเสพติด) เป็นอาคาร คสล.2 ชั้น พื้นที่ใช้สอยประมาณ 855 ตารางเมตร</t>
  </si>
  <si>
    <t>19.50x27.50</t>
  </si>
  <si>
    <t>อาคารส่งเสริมสุขภาพและเอนกประสงค์ (แบบแพทย์แผนไทย-จิตเวชและยาเสพติด) เป็นอาคาร คสล.2 ชั้น พื้นที่ใช้สอยประมาณ 773 ตารางเมตร</t>
  </si>
  <si>
    <t>26x27</t>
  </si>
  <si>
    <t>9x15</t>
  </si>
  <si>
    <t>30x49</t>
  </si>
  <si>
    <t>อาคารสำนักงานสาธารณสุขจังหวัด เป็นอาคาร คสล.3 ชั้น พื้นที่ใช้สอยประมาณ 2,426 ตารางเมตร</t>
  </si>
  <si>
    <t>28x50</t>
  </si>
  <si>
    <t>อาคารสำนักงานสาธารณสุขจังหวัด เป็นอาคาร คสล.4 ชั้น พื้นที่ใช้สอยประมาณ 2,710 ตารางเมตร</t>
  </si>
  <si>
    <t>23x42</t>
  </si>
  <si>
    <t>8x8</t>
  </si>
  <si>
    <t>อาคารสูติกรรม เป็นอาคาร คสล.1 ชั้น พื้นที่ใช้สอยประมาณ 424 ตารางเมตร</t>
  </si>
  <si>
    <t>24x26</t>
  </si>
  <si>
    <t>18x38</t>
  </si>
  <si>
    <t>อาคารอุบัติเหตุ เป็นอาคาร คสล.2 ชั้น พื้นที่ใช้สอยประมาณ 2,020 ตารางเมตร</t>
  </si>
  <si>
    <t>45x63</t>
  </si>
  <si>
    <t>3+ชั้นใต้ดิน</t>
  </si>
  <si>
    <t>อาคารอุบัติเหตุฉุกเฉิน เป็นอาคาร คสล.3 ชั้น พื้นที่ใช้สอยประมาณ 3,580 ตารางเมตร</t>
  </si>
  <si>
    <t>37x43</t>
  </si>
  <si>
    <t>อาคารอุบัติเหตุและฉุกเฉิน เป็นอาคาร คสล.1 ชั้น พื้นที่ใช้สอยประมาณ 480 ตารางเมตร</t>
  </si>
  <si>
    <t>29x32</t>
  </si>
  <si>
    <t>40x44</t>
  </si>
  <si>
    <t>10+ชั้นใต้ดิน</t>
  </si>
  <si>
    <t>อาคารและสิ่งก่อสร้างประเภท อื่นๆ</t>
  </si>
  <si>
    <t>อาคารหน่วยบริการระดับปฐมภูมิ</t>
  </si>
  <si>
    <t>อาคารวินิจฉัย/ บำบัดรักษา</t>
  </si>
  <si>
    <t>TREATMENT</t>
  </si>
  <si>
    <t>เคยดำเนินการก่อสร้างที่โรงพยาบาลสมเด็จพระยุพราช</t>
  </si>
  <si>
    <t>เคยดำเนินการก่อสร้างที่โรงพยาบาลหาดใหญ่</t>
  </si>
  <si>
    <t>เคยดำเนินการก่อสร้างที่โรงพยาบาลปทุมธานี</t>
  </si>
  <si>
    <t>อาคารอุบัติเหตุ ผู้ป่วยหนัก ไตเทียมและผ่าตัด เป็นอาคาร คสล.3 ชั้น และชั้นใต้ดิน พื้นที่ใช้สอยประมาณ 8,505 ตารางเมตร</t>
  </si>
  <si>
    <t>เคยดำเนินการก่อสร้างที่โรงพยาบาลหนองคาย</t>
  </si>
  <si>
    <t>ใช้แทนแบบเลขที่ 8883 
ตามหนังสือกรม สบส.ที่สธ 0703.01.04/35 ลว. 4 พ.ย.59 
และตามหนังสือกรม สบส.ที่ สธ 0703.10/110 ลว. 25 ก.พ. 64</t>
  </si>
  <si>
    <t>เคยดำเนินการก่อสร้างที่โรงพยาบาลพระนครศรีอยุธยา</t>
  </si>
  <si>
    <t>เคยดำเนินการก่อสร้างที่โรงพยาบาลสิชล จังหวัดนครศรีธรรมราช</t>
  </si>
  <si>
    <t>ใช้แทนแบบเลขที่ 8791
ตามหนังสือกรม สบส.ที่ สธ 0703.10/110 ลว. 25 ก.พ. 64</t>
  </si>
  <si>
    <t>เคยดำเนินการก่อสร้างที่โรงพยาบาลวชิระภูเก็ต</t>
  </si>
  <si>
    <t xml:space="preserve">ใช้แทนแบบเลขที่ 10313 ตามหนังสือกรม สบส.ที่สธ 0703.01.04/35 ลว. 4 พ.ย.59 และตามหนังสือกรม สบส.ที่ สธ 0703.10/110 ลว. 25 ก.พ. 64
</t>
  </si>
  <si>
    <t>WARD</t>
  </si>
  <si>
    <t>อาคารผู้ป่วยในโรงพยาบาลขนาด 60 เตียง (มาตรฐาน) เป็นอาคาร คสล.2 ชั้น พื้นที่ใช้สอยประมาณ 2,508 ตารางเมตร</t>
  </si>
  <si>
    <t>อาคารผู้ป่วยพิเศษ 12 เตียง เป็นอาคาร คสล.1 ชั้น พื้นที่ใช้สอยประมาณ 648 ตารางเมตร</t>
  </si>
  <si>
    <t>เคยดำเนินการก่อสร้างที่โรงพยาบาลพนา จังหวัดอำนาจเจริญ</t>
  </si>
  <si>
    <t>ใช้แทนแบบเลขที่ 8605,10650
ตามหนังสือกรม สบส.ที่สธ 0703.01.04/35 ลว. 4 พ.ย.59 และตามหนังสือกรม สบส.ที่ สธ 0703.10/110 ลว. 25 ก.พ. 64</t>
  </si>
  <si>
    <t>ใช้แทนแบบเลขที่ 9045 ,9073, 9128/52
และ10877 ตามหนังสือกรม สบส.ที่สธ 0703.01.04/35 ลว. 4 พ.ย.59และตามหนังสือกรม สบส.ที่ สธ 0703.10/110 ลว. 25 ก.พ. 64</t>
  </si>
  <si>
    <t>ใช้แทนแบบเลขที่ 2731/26, 2731/30 
ตามหนังสือกรม สบส.ที่ สธ 0703.10/110 ลว. 25 ก.พ. 64</t>
  </si>
  <si>
    <t>SUPPORT</t>
  </si>
  <si>
    <t>ใช้แทนแบบเลขที่ 3444 และ 8709 
ตามหนังสือกรม สบส.ที่ สธ 0703.10/110 ลว. 25 ก.พ. 64</t>
  </si>
  <si>
    <t>อาคารซักฟอกจ่ายกลาง เป็นอาคาร คสล.2 ชั้น พื้นที่ใช้สอยประมาณ 1,950 ตารางเมตร</t>
  </si>
  <si>
    <t>เคยดำเนินการก่อสร้างที่โรงพยาบาลพระปกเกล้า</t>
  </si>
  <si>
    <t>เคยดำเนินการก่อสร้างที่โรงพยาบาลเชียงรายประชานุเคราะห์</t>
  </si>
  <si>
    <t>ใช้แทนแบบเลขที่ 5323/36
ตามหนังสือกรม สบส.ที่ สธ 0703.10/110 ลว. 25 ก.พ. 64</t>
  </si>
  <si>
    <t>ใช้แทนแบบเลขที่ 5319/36
ตามหนังสือกรม สบส.ที่ สธ 0703.10/110 ลว. 25 ก.พ. 64</t>
  </si>
  <si>
    <t>ใช้แทนแบบเลขที่ 5320/36
ตามหนังสือกรม สบส.ที่ สธ 0703.10/110 ลว. 25 ก.พ. 64</t>
  </si>
  <si>
    <t>ใช้แทนแบบเลขที่ 5372
ตามหนังสือกรม สบส.ที่ สธ 0703.10/110 ลว. 25 ก.พ. 64</t>
  </si>
  <si>
    <t>อาคารนิติเวชกรรม เป็นอาคาร คสล.4 ชั้น พื้นที่ใช้สอยประมาณ 3,390 ตารางเมตร</t>
  </si>
  <si>
    <t>อาคารพักอาศัย</t>
  </si>
  <si>
    <t>RESIDENT</t>
  </si>
  <si>
    <t>เคยดำเนินการก่อสร้างที่โรงพยาบาลปทุมธานี
รวม 22 ห้อง</t>
  </si>
  <si>
    <t>เคยดำเนินการก่อสร้างที่โรงพยาบาลลำปาง
รวม 80 ห้อง</t>
  </si>
  <si>
    <t>อาคารพักเจ้าหน้าที่ 96 ห้อง เป็นอาคาร คสล.7 ชั้น พื้นที่ใช้สอยประมาณ 3,908 ตารางเมตร</t>
  </si>
  <si>
    <t>รวม 96 ห้อง</t>
  </si>
  <si>
    <t>ระดับ 1-2 ใช้แทนแบบเลขที่ 5335/32 
ตามหนังสือกรม สบส.ที่ สธ 0703.10/110 ลว. 25 ก.พ. 64</t>
  </si>
  <si>
    <t>ระดับ 3-6 ใช้แทนแบบเลขที่ 5336/32,5337/32
ตามหนังสือกรม สบส.ที่ สธ 0703.10/110 ลว. 25 ก.พ. 64</t>
  </si>
  <si>
    <t>ระดับ 7-8 ใช้แทนแบบเลขที่ 5338/32
ตามหนังสือกรม สบส.ที่ สธ 0703.10/110 ลว. 25 ก.พ. 64</t>
  </si>
  <si>
    <t>ระดับ 6-8 
ตามหนังสือกรม สบส.ที่ สธ 0703.10/110 ลว. 25 ก.พ. 64</t>
  </si>
  <si>
    <t>บ้านพักข้าราชการ อำนวยการระดับสูง เป็นอาคาร คสล.2 ชั้น พื้นที่ใช้สอยประมาณ 165 ตารางเมตร</t>
  </si>
  <si>
    <t>ใช้แทนแบบเลขที่ 9926/53
ตามหนังสือกรม สบส.ที่ สธ 0703.10/110 ลว. 25 ก.พ. 64</t>
  </si>
  <si>
    <t>ใช้แทนแบบเลขที่ 10948, 9556, 8079 ตามหนังสือกรม สบส.ที่ สธ 0703.10/110 ลว. 25 ก.พ. 64
รวม 24 ห้อง</t>
  </si>
  <si>
    <t>ใช้แทนแบบเลขที่ 10947, 8440
ตามหนังสือกรม สบส.ที่ สธ 0703.10/110 ลว. 25 ก.พ. 64
รวม 40 ห้อง</t>
  </si>
  <si>
    <t>MISC</t>
  </si>
  <si>
    <t>อาคารโรงซ่อมบำรุงพัสดุ เป็นอาคาร คสล.2 ชั้น พื้นที่ใช้สอยประมาณ 450 ตารางเมตร</t>
  </si>
  <si>
    <t>ใช้แทนแบบเลขที่ 6411
ตามหนังสือกรม สบส.ที่ สธ 0703.10/110 ลว. 25 ก.พ. 64</t>
  </si>
  <si>
    <t>จอดรถ 20 คัน
มิใช้เป็นลักษณะอาคาร จึงใช้เพียงราคามาตรฐาน</t>
  </si>
  <si>
    <t>HEALTH CENTER</t>
  </si>
  <si>
    <t>ใช้แทนแบบเลขที่ 10746 
เคยดำเนินการก่อสร้างที่รพ.สต.บ้านไร่ ต.บ้านไร่ อ.เทพสวัสดิ์ จ.ชัยภูมิ</t>
  </si>
  <si>
    <t>ใช้แทนแบบเลขที่ 9637ตามหนังสือกรม สบส.ที่ สธ 0703.10/110 ลว. 25 ก.พ. 64</t>
  </si>
  <si>
    <t>สุขศาลาพระราชทาน เป็นอาคาร คสล.1 ชั้น พื้นที่ใช้สอยประมาณ 80 ตารางเมตร</t>
  </si>
  <si>
    <t>พื้นที่ก่อสร้างแนะนำ (ม.)</t>
  </si>
  <si>
    <t>48x54</t>
  </si>
  <si>
    <t>52x56</t>
  </si>
  <si>
    <t>54x90</t>
  </si>
  <si>
    <t>41x54</t>
  </si>
  <si>
    <t>57X75</t>
  </si>
  <si>
    <t>57x68</t>
  </si>
  <si>
    <t>50x55</t>
  </si>
  <si>
    <t>49x55</t>
  </si>
  <si>
    <t>23x44</t>
  </si>
  <si>
    <t>76x78</t>
  </si>
  <si>
    <t>63x69</t>
  </si>
  <si>
    <t>35x51</t>
  </si>
  <si>
    <t>60x80</t>
  </si>
  <si>
    <t>37x45</t>
  </si>
  <si>
    <t>36x38</t>
  </si>
  <si>
    <t>30x50</t>
  </si>
  <si>
    <t>66x75</t>
  </si>
  <si>
    <t>49x87</t>
  </si>
  <si>
    <t>41x57</t>
  </si>
  <si>
    <t>25x68</t>
  </si>
  <si>
    <t>33x50</t>
  </si>
  <si>
    <t>36x57</t>
  </si>
  <si>
    <t>37x55</t>
  </si>
  <si>
    <t>24x36</t>
  </si>
  <si>
    <t>37x58</t>
  </si>
  <si>
    <t>42x61</t>
  </si>
  <si>
    <t>28x40</t>
  </si>
  <si>
    <t>26x36</t>
  </si>
  <si>
    <t>26x38</t>
  </si>
  <si>
    <t>30x35</t>
  </si>
  <si>
    <t>40x46</t>
  </si>
  <si>
    <t>30x48</t>
  </si>
  <si>
    <t>31x55</t>
  </si>
  <si>
    <t>28x47</t>
  </si>
  <si>
    <t>23x24</t>
  </si>
  <si>
    <t>21x23</t>
  </si>
  <si>
    <t>24x24</t>
  </si>
  <si>
    <t>27x39</t>
  </si>
  <si>
    <t>24x27</t>
  </si>
  <si>
    <t>32x40</t>
  </si>
  <si>
    <t>5x5</t>
  </si>
  <si>
    <t>40x62</t>
  </si>
  <si>
    <t>26x39</t>
  </si>
  <si>
    <t>35x54</t>
  </si>
  <si>
    <t>26x50</t>
  </si>
  <si>
    <t>53x57</t>
  </si>
  <si>
    <t>38x39</t>
  </si>
  <si>
    <t>47x48</t>
  </si>
  <si>
    <t>21x37</t>
  </si>
  <si>
    <t>52x57</t>
  </si>
  <si>
    <t>34x54</t>
  </si>
  <si>
    <t>36x45</t>
  </si>
  <si>
    <t>20x20</t>
  </si>
  <si>
    <t>ข้อปรับปรุงจากกองแบบแผน 
รอบ 22 ก.ค. 63</t>
  </si>
  <si>
    <t>ประเภทการใช้งาน</t>
  </si>
  <si>
    <t>อาคารอำนวยการ</t>
  </si>
  <si>
    <t>อาคารสนับสนุน</t>
  </si>
  <si>
    <r>
      <t xml:space="preserve">ยกเลิกตามหนังสือที่ สธ. 0703.01.04/208 ลว. 21 ก.ย. 61 ยกเลิก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แบบทดแทน</t>
    </r>
  </si>
  <si>
    <t>อาคารผู้ป่วยนอก-ใน ขนาด 30 เตียง</t>
  </si>
  <si>
    <t>Multifunction</t>
  </si>
  <si>
    <r>
      <t>ยกเลิกตามหนังสือที่ สธ. 0703.01.04/208 ลว. 21 ก.ย. 61 ยกเลิก</t>
    </r>
    <r>
      <rPr>
        <sz val="16"/>
        <color rgb="FFFF0000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แบบทดแทน</t>
    </r>
  </si>
  <si>
    <t>อาคารผู้ป่วยนอก อุบัติเหตุฉุกเฉิน วิเคราะห์บำบัด</t>
  </si>
  <si>
    <t>อาคารอุบัติเหตุ</t>
  </si>
  <si>
    <t>อาคารผู้ป่วยนอก 4 ชั้น</t>
  </si>
  <si>
    <t>อาคารผู้ป่วยนอก</t>
  </si>
  <si>
    <t>ยกเลิก ใช้แบบ 10943 แทน ตามหนังสือกรม สบส.ที่สธ 0703.01.04/35 ลว. 4 พ.ย.59</t>
  </si>
  <si>
    <t>ยกเลิก ใช้แบบ 10946 แทน ตามหนังสือกรม สบส.ที่สธ 0703.01.04/35 ลว. 4 พ.ย.59</t>
  </si>
  <si>
    <t xml:space="preserve">อาคารผู้ป่วยนอก/บำบัดรักษา </t>
  </si>
  <si>
    <t>อาคารบำบัดรักษา</t>
  </si>
  <si>
    <t>อาคารอุบัติเหตุ ผู้ป่วยนอก และผู้ป่วยหนัก</t>
  </si>
  <si>
    <t>อาคารผู้ป่วยนอก รพ.30 เตียง</t>
  </si>
  <si>
    <t>ยกเลิกตามหนังสือที่ สธ. 0703.01.04/208 ลว. 21 ก.ย. 61 โดยให้ใช้แบบเลขที่ 11006 แทน</t>
  </si>
  <si>
    <t>อาคารผู้ป่วยนอก-ใน 8 ชั้น</t>
  </si>
  <si>
    <t>2731/2530</t>
  </si>
  <si>
    <t>ตึกคนไข้ 30 เตียง</t>
  </si>
  <si>
    <t>ยกเลิกตามหนังสือที่ สธ. 0703.01.04/208 ลว. 21 ก.ย. 61 โดยให้ใช้แบบเลขที่ 11008 แทน</t>
  </si>
  <si>
    <t>3130/2526</t>
  </si>
  <si>
    <t>ตึกคนไข้นอก(O.P.D.) รพ.30 เตียง</t>
  </si>
  <si>
    <t>ใช้แบบเลขที่ 11006 แทน ที่ สธ 0703.01/ว1948 ลว.7 ส.ค. 61</t>
  </si>
  <si>
    <t>อาคารผู้ป่วยนอกขนาด 90-120 เตียง</t>
  </si>
  <si>
    <t>ยกเลิกตามหนังสือที่ สธ. 0703.10/306 ลว. 22 ก.ค. 63 ควรยกเลิกการใช้งาน เนื่องจากเส้นทางสัญจรไม่เหมาะสมตามหลัก IC</t>
  </si>
  <si>
    <t>ข้อคิดเห็นจากกองแบบแผน : ควรยกเลิกการใช้งาน เนื่องจากเส้นทางสัญจรไม่เหมาะสมตามหลัก IC</t>
  </si>
  <si>
    <t xml:space="preserve">อาคารผู้ป่วยนอก-อุบัติเหตุ </t>
  </si>
  <si>
    <t>ยกเลิกตามหนังสือที่ สธ. 0703.10/306 ลว. 22 ก.ค. 63 ควรยกเลิกการใช้งาน เนื่องจากแบบเฉพาะที่ และไม่เป็นไปตาม</t>
  </si>
  <si>
    <t>ข้อคิดเห็นจากกองแบบแผน : ควรยกเลิกการใช้งาน เนื่องจากแบบเฉพาะที่ และไม่เป็นไปตาม</t>
  </si>
  <si>
    <t>ยกเลิกตามหนังสือที่ สธ. 0703.10/306 ลว. 22 ก.ค. 63  ควรยกเลิกการใช้งาน เนื่องจากเส้นทางสัญจรไม่เหมาะสมตามหลัก IC</t>
  </si>
  <si>
    <t>อาคารผู้ป่วยนอก ผู้ป่วยใน</t>
  </si>
  <si>
    <t>ยกเลิกตามหนังสือที่ สธ. 0703.10/306 ลว. 22 ก.ค. 63 ควรยกเลิกการใช้งาน เนื่องจากแบบเฉพาะที่ /ไม่เป็นไปตาม</t>
  </si>
  <si>
    <t>ข้อคิดเห็นจากกองแบบแผน : ควรยกเลิกการใช้งาน เนื่องจากแบบเฉพาะที่ /ไม่เป็นไปตาม</t>
  </si>
  <si>
    <t>อาคารอุบัติเหตุฉุกเฉิน</t>
  </si>
  <si>
    <t>ยกเลิกตามหนังสือที่ สธ. 0703.10/306 ลว. 22 ก.ค. 63  ควรยกเลิกการใช้งาน เนื่องจากแบบเฉพาะที่ กลุ่มพื้นที่ใช้งานไม่เหมาะสม</t>
  </si>
  <si>
    <t>ข้อคิดเห็นจากกองแบบแผน : ควรยกเลิกการใช้งาน เนื่องจากแบบเฉพาะที่ กลุ่มพื้นที่ใช้งานไม่เหมาะสม</t>
  </si>
  <si>
    <t>อาคารอุบัติเหตุ, อำนวยการ</t>
  </si>
  <si>
    <t>ยกเลิกตามหนังสือที่ สธ. 0703.10/306 ลว. 22 ก.ค. 63 ควรยกเลิกการใช้งาน เนื่องจากแบบเฉพาะที่ (ใช้งานเป็นแผนกทันตกรรม)</t>
  </si>
  <si>
    <t>ข้อคิดเห็นจากกองแบบแผน : ควรยกเลิกการใช้งาน เนื่องจากแบบเฉพาะที่ (ใช้งานเป็นแผนกทันตกรรม)</t>
  </si>
  <si>
    <t>8708/41</t>
  </si>
  <si>
    <t>อาคารผู้ป่วยนอก-อุบัติเหตุ 5 ชั้น</t>
  </si>
  <si>
    <t>ยกเลิกตามหนังสือที่ สธ. 0703.10/306 ลว. 22 ก.ค. 63 ควรยกเลิกการใช้งาน เนื่องจากพื้นที่ใช้สอยจำกัด บันไดหนีไฟไม่เหมาะสม ไม่มีห้องน้ำผู้พิการตามกฏ</t>
  </si>
  <si>
    <t>ข้อคิดเห็นจากกองแบบแผน : ควรยกเลิกการใช้งาน เนื่องจากพื้นที่ใช้สอยจำกัด บันไดหนีไฟไม่เหมาะสม ไม่มีห้องน้ำผู้พิการตามกฏ</t>
  </si>
  <si>
    <t>อาคารผู้ป่วยนอกและผู้ป่วยในอายุรกรรม</t>
  </si>
  <si>
    <t>TR</t>
  </si>
  <si>
    <t>อาคารคลอดและพักผู้ป่วยใน 90 เตียง</t>
  </si>
  <si>
    <t>อาคารที่พักอาศัย</t>
  </si>
  <si>
    <t>ยกเลิกตามหนังสือที่ สธ. 0703.01.04/208 ลว. 21 ก.ย. 61 โดยให้ใช้แบบเลขที่ 8791/53 แทน</t>
  </si>
  <si>
    <t>อาคารส่งเสริมสุขภาพและอเนกประสงค์</t>
  </si>
  <si>
    <t>ยกเลิกตามหนังสือที่ สธ. 0703.01.04/208 ลว. 21 ก.ย. 61 โดยให้ใช้แบบเลขที่ 11007 แทน</t>
  </si>
  <si>
    <t>อาคารแพทย์แผนไทย</t>
  </si>
  <si>
    <t>ยกเลิกตามหนังสือที่ สธ. 0703.01.04/208 ลว. 21 ก.ย. 61 โดยให้ใช้แบบเลขที่ 10847 แทน</t>
  </si>
  <si>
    <t xml:space="preserve">อาคารทันตกรรมและแพทย์แผนไทย </t>
  </si>
  <si>
    <t>อาคารคลอดและผ่าตัด</t>
  </si>
  <si>
    <t>อาคารพักผู้ป่วย (พิเศษ) 6 ห้อง</t>
  </si>
  <si>
    <t>IPD</t>
  </si>
  <si>
    <r>
      <t xml:space="preserve">ยกเลิกตามหนังสือที่ สธ. 0703.01.04/208 ลว. 21 ก.ย. 61 ยกเลิก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แบบทดแทน
ยกเลิกเนื่องจากต้องหางวดงาน งวดเงิน</t>
    </r>
  </si>
  <si>
    <t xml:space="preserve">อาคารผู้ป่วยในพิเศษ 2 ชั้น 23 ห้อง </t>
  </si>
  <si>
    <t>ยกเลิกตามหนังสือที่ สธ. 0703.01.04/208 ลว. 21 ก.ย. 61 โดยให้ใช้แบบเลขที่ 11009 แทน</t>
  </si>
  <si>
    <t>อาคารผู้ป่วย 114 เตียง (5 ชั้น)</t>
  </si>
  <si>
    <t>ยกเลิกตามหนังสือที่ สธ. 0703.01.04/208 ลว. 21 ก.ย. 61 ใช้แบบ 10944 แทน</t>
  </si>
  <si>
    <t>อาคารผู้ป่วย 156 เตียง (8 ชั้น)</t>
  </si>
  <si>
    <t>ยกเลิกตามหนังสือที่ สธ. 0703.01.04/208 ลว. 21 ก.ย. 61 โดยให้ใช้แบบเลขที่ 10945 แทน</t>
  </si>
  <si>
    <t>อาคาร 6 ชั้น 144 เตียง</t>
  </si>
  <si>
    <t>อาคาร 5 ชั้น หอผู้ป่วย 30 เตียง ซักฟอก จ่ายกลาง โรงครัว</t>
  </si>
  <si>
    <t>ยกเลิก ใช้แบบ 10942 แทน
ตามหนังสือกรม สบส.ที่สธ 0703.01.04/35 ลว. 4 พ.ย.59
เดิม 360 วัน 8 งวด</t>
  </si>
  <si>
    <t>9041/1</t>
  </si>
  <si>
    <t>อาคารพักคนไข้ 8 ชั้น</t>
  </si>
  <si>
    <r>
      <t xml:space="preserve">ยกเลิก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แบบทดแทน</t>
    </r>
  </si>
  <si>
    <t>9128/2550</t>
  </si>
  <si>
    <t>อาคารผู้ป่วยใน 144 เตียง 7 ชั้น</t>
  </si>
  <si>
    <t>9128+9921</t>
  </si>
  <si>
    <t xml:space="preserve">อาคารผู้ป่วย 120 เตียง+หน่วยแพทย์แผนไทย </t>
  </si>
  <si>
    <t>อาคารซักฟอก-โรงนึ่งกลาง</t>
  </si>
  <si>
    <t>SUP</t>
  </si>
  <si>
    <r>
      <t xml:space="preserve">ยกเลิกตามหนังสือที่ สธ. 0703.01.04/208 ลว. 21 ก.ย. 61 ยกเลิก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แบบแทน</t>
    </r>
  </si>
  <si>
    <t>อาคารพัสดุ</t>
  </si>
  <si>
    <t>ยกเลิกตามหนังสือที่ สธ. 0703.01.04/208 ลว. 21 ก.ย. 61 โดยให้ใช้แบบเลขที่ 10109 แทน</t>
  </si>
  <si>
    <t>อาคารตรวจและเก็บศพ</t>
  </si>
  <si>
    <t>ยกเลิกตามหนังสือที่ สธ. 0703.01.04/208 ลว. 21 ก.ย. 61 โดยให้ใช้แบบเลขที่ 11013 แทน</t>
  </si>
  <si>
    <t>อาคารโรงซ่อมบำรุง</t>
  </si>
  <si>
    <t>ยกเลิกตามหนังสือที่ สธ. 0703.01.04/208 ลว. 21 ก.ย. 61 โดยให้ใช้แบบเลขที่ 9543 แทน</t>
  </si>
  <si>
    <t>อาคารพัสดุ จ่ายกลาง</t>
  </si>
  <si>
    <t>อาคารพัสดุและซ่อมบำรุง 2 ชั้น</t>
  </si>
  <si>
    <t>อาคารโรงครัว โรงอาหาร</t>
  </si>
  <si>
    <t>ยกเลิกตามหนังสือที่ สธ. 0703.01.04/208 ลว. 21 ก.ย. 61 โดยให้ใช้แบบเลขที่ 9535 แทน</t>
  </si>
  <si>
    <t>5319/2536</t>
  </si>
  <si>
    <t xml:space="preserve">อาคารโรงรถ พัสดุ ซักฟอก </t>
  </si>
  <si>
    <r>
      <t>ยกเลิกตามหนังสือที่ สธ. 0703.01.04/208 ลว. 21 ก.ย. 61 โดย</t>
    </r>
    <r>
      <rPr>
        <sz val="16"/>
        <color theme="1"/>
        <rFont val="TH SarabunPSK"/>
        <family val="2"/>
      </rPr>
      <t>ให้ใช้แบบ</t>
    </r>
    <r>
      <rPr>
        <sz val="16"/>
        <rFont val="TH SarabunPSK"/>
        <family val="2"/>
      </rPr>
      <t>เลขที่ 11011 แทน</t>
    </r>
  </si>
  <si>
    <t>5320/2536</t>
  </si>
  <si>
    <t>อาคารโรงครัว-พัสดุ</t>
  </si>
  <si>
    <t>ยกเลิกตามหนังสือที่ สธ. 0703.01.04/208 ลว. 21 ก.ย. 61 โดยให้ใช้แบบเลขที่ 11012 แทน</t>
  </si>
  <si>
    <t>5321/2536</t>
  </si>
  <si>
    <t>โรงอาหาร-โรงครัว-ซักฟอก</t>
  </si>
  <si>
    <r>
      <t xml:space="preserve">ยกเลิกตามหนังสือที่ สธ. 0703.01.04/208 ลว. 21 ก.ย. 61 ยกเลิก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 xml:space="preserve">แบบทดแทน
</t>
    </r>
    <r>
      <rPr>
        <u/>
        <sz val="16"/>
        <rFont val="TH SarabunPSK"/>
        <family val="2"/>
      </rPr>
      <t>เดิม 300 วัน 6 งวด</t>
    </r>
  </si>
  <si>
    <t>5323/2536</t>
  </si>
  <si>
    <t>อาคารโรงนึ่งกลาง</t>
  </si>
  <si>
    <t>ยกเลิกตามหนังสือที่ สธ. 0703.01.04/208 ลว. 21 ก.ย. 61 โดยให้ใช้แบบเลขที่ 11010 แทน</t>
  </si>
  <si>
    <t>6901/1</t>
  </si>
  <si>
    <t>8914/2556</t>
  </si>
  <si>
    <t>อาคารบริการครัว อาหาร พัสดุ ซักฟอก นึ่งกลาง</t>
  </si>
  <si>
    <r>
      <t>ยกเลิก</t>
    </r>
    <r>
      <rPr>
        <b/>
        <sz val="16"/>
        <color rgb="FFFF0000"/>
        <rFont val="TH SarabunPSK"/>
        <family val="2"/>
      </rPr>
      <t xml:space="preserve"> ไม่มี</t>
    </r>
    <r>
      <rPr>
        <sz val="16"/>
        <rFont val="TH SarabunPSK"/>
        <family val="2"/>
      </rPr>
      <t>แบบทดแทน
เดิม 420 วัน 8 งวด
** แบบนี้เคยปรับเป็นปีเดียวตอนงบ 62</t>
    </r>
  </si>
  <si>
    <t>terra architect</t>
  </si>
  <si>
    <t>อาคารบริการ 4 ชั้น</t>
  </si>
  <si>
    <t xml:space="preserve">ยกเลิกตามหนังสือที่ สธ. 0703.01.04/208 ลว. 21 ก.ย. 61 </t>
  </si>
  <si>
    <t>แบบเอกชน</t>
  </si>
  <si>
    <t>อาคารสนับสนุนบริการ 8 ชั้น</t>
  </si>
  <si>
    <t>อาคารพัสดุและซ่อมบำรุง 5 ชั้น</t>
  </si>
  <si>
    <t xml:space="preserve">ยกเลิกตามหนังสือที่ สธ. 0703.10/306 ลว. 22 ก.ค. 63 ควรยกเลิกการใช้งาน เนื่องจากไม่มีบันไดหนีไฟ บันไดหลักไม่เหมาะสม </t>
  </si>
  <si>
    <t xml:space="preserve">ข้อคิดเห็นจากกองแบบแผน : ควรยกเลิกการใช้งาน เนื่องจากไม่มีบันไดหนีไฟ บันไดหลักไม่เหมาะสม </t>
  </si>
  <si>
    <t>อาคารเภสัชกรรม ทันตกรรม อำนวยการ</t>
  </si>
  <si>
    <t>ยกเลิกตามหนังสือที่ สธ. 0703.10/306 ลว. 22 ก.ค. 63 ควรยกเลิกการใช้งาน เนื่องจากแบบเฉพาะที่ กลุ่มพื้นที่ใช้งานไม่เหมาะสม</t>
  </si>
  <si>
    <t>อาคารโภชนาการ 4 ชั้น</t>
  </si>
  <si>
    <t>อาคารโรงครัวโรงอาหาร</t>
  </si>
  <si>
    <r>
      <t xml:space="preserve">ยกเลิกตามหนังสือที่ สธ. 0703.10/306 ลว. 22 ก.ค. 63 
ข้อคิดเห็นจากกองแบบแผน : ควรยกเลิกการใช้งาน เนื่องจากเส้นทางสัญจรไม่เหมาะสมตามหลัก IC
</t>
    </r>
    <r>
      <rPr>
        <strike/>
        <sz val="16"/>
        <rFont val="TH SarabunPSK"/>
        <family val="2"/>
      </rPr>
      <t>ใช้แทนแบบเลขที่ 9217 เนื่องจากเส้นทางสัญจรไม่เหมาะสมตามหลัก IC</t>
    </r>
    <r>
      <rPr>
        <sz val="16"/>
        <rFont val="TH SarabunPSK"/>
        <family val="2"/>
      </rPr>
      <t xml:space="preserve">
</t>
    </r>
  </si>
  <si>
    <t>ข้อคิดเห็นจากกองแบบแผน : ข้อคิดเห็นจากกองแบบแผน : ควรยกเลิกการใช้งาน เนื่องจากเส้นทางสัญจรไม่เหมาะสมตามหลัก IC</t>
  </si>
  <si>
    <t>อาคารพักแพทย์ 12 ครอบครัว</t>
  </si>
  <si>
    <t>RES</t>
  </si>
  <si>
    <t>ยกเลิกตามหนังสือที่ สธ. 0703.01.04/208 ลว. 21 ก.ย. 61 โดยให้ใช้แบบเลขที่ 10948 แทน</t>
  </si>
  <si>
    <t>แฟลตพักแพทย์ 20 ยูนิต (6 ชั้น)</t>
  </si>
  <si>
    <t>ยกเลิก ใช้แบบ 10947 แทน
ตามหนังสือกรม สบส.ที่สธ 0703.01.04/35 ลว. 4 พ.ย.59</t>
  </si>
  <si>
    <t>อาคารพักพยาบาล 32 ห้อง (16 ครอบครัว)</t>
  </si>
  <si>
    <t>ยกเลิกตามหนังสือที่ สธ. 0703.01.04/208 ลว. 21 ก.ย. 61 โดยให้ใช้แบบเลขที่ 9555 แทน
เดิม 420 วัน 8 งวด
** แบบนี้เคยปรับเป็นปีเดียวตอนงบ 62</t>
  </si>
  <si>
    <t>อาคารพักพยาบาล 32 หน่วย</t>
  </si>
  <si>
    <t>ยกเลิกตามหนังสือที่ สธ. 0703.01.04/208 ลว. 21 ก.ย. 61 โดยให้ใช้แบบเลขที่ 10482 แทน
เดิม 450 วัน 10 งวด
** แบบนี้เคยปรับเป็นปีเดียวตอนงบ 62</t>
  </si>
  <si>
    <t xml:space="preserve">อาคารพักพยาบาล 32 หน่วย 5 ชั้น </t>
  </si>
  <si>
    <t>ยกเลิกตามหนังสือที่ สธ. 0703.01.04/208 ลว. 21 ก.ย. 61 โดยให้ใช้แบบเลขที่ 10482 แทน</t>
  </si>
  <si>
    <t>อาคารแฟลตพักแพทย์ 12 ยูนิต</t>
  </si>
  <si>
    <t>ยกเลิก ใช้แบบ 10948 แทน
ตามหนังสือกรม สบส.ที่สธ 0703.01.04/35 ลว. 4 พ.ย.59
** แบบนี้เคยปรับเป็นปีเดียวตอนงบ 62</t>
  </si>
  <si>
    <t>บ.คิมส์คอน</t>
  </si>
  <si>
    <t>อาคารพักแพทย์ พยาบาล เภสัชกร และทันตแพทย์ 8 ชั้น</t>
  </si>
  <si>
    <t>ยกเลิก ใช้แบบ 10949/10950 แทน
ตามหนังสือกรม สบส.ที่สธ 0703.01.04/35 ลว. 4 พ.ย.59</t>
  </si>
  <si>
    <t>บ้านพักนายแพทย์ สสจ.</t>
  </si>
  <si>
    <t>ยกเลิกตามหนังสือที่ สธ. 0703.10/306 ลว. 22 ก.ค. 63 ควรยกเลิกการใช้งาน เนื่องจากพื้นที่มากกว่ากำหนดตามมติ ครม.</t>
  </si>
  <si>
    <t>ข้อคิดเห็นจากกองแบบแผน : ควรยกเลิกการใช้งาน เนื่องจากพื้นที่มากกว่ากำหนดตามมติ ครม.</t>
  </si>
  <si>
    <t xml:space="preserve">อาคารพักแพทย์ 20 ยูนิต </t>
  </si>
  <si>
    <t>ยกเลิกตามหนังสือที่ สธ. 0703.10/306 ลว. 22 ก.ค. 63 ควรยกเลิกการใช้งาน เนื่องจาก พื้นที่มากกว่าที่กำหนดตามมติ ครม.
 ใช้แทนแบบเลขที่ 8440
ตามหนังสือกรม สบส.ที่สธ 0703.01.04/35 ลว. 4 พ.ย.59
** แบบนี้เคยปรับเป็นปีเดียวตอนงบ 62</t>
  </si>
  <si>
    <t>ข้อคิดเห็นจากกองแบบแผน : ควรยกเลิกการใช้งาน เนื่องจาก พื้นที่มากกว่าที่กำหนดตามมติ ครม.</t>
  </si>
  <si>
    <t xml:space="preserve">อาคารพักแพทย์ 12 ยูนิต </t>
  </si>
  <si>
    <t>ยกเลิกตามหนังสือที่ สธ. 0703.10/306 ลว. 22 ก.ค. 63 ควรยกเลิกการใช้งาน เนื่องจาก พื้นที่มากกว่าที่กำหนดตามมติ ครม.
ใช้แทนแบบเลขที่ 8079 ,
9556 ตามหนังสือกรม สบส.ที่สธ 0703.01.04/35 ลว. 4 พ.ย.59
เดิม 400 วัน 9 งวด
** แบบนี้เคยปรับเป็นปีเดียวตอนงบ 62</t>
  </si>
  <si>
    <t>อาคารพักคนไข้ 298 เตียง</t>
  </si>
  <si>
    <t>ยกเลิกตามหนังสือที่ สธ. 0703.10/306 ลว. 22 ก.ค. 63  ข้อคิดเห็นจากกองแบบแผน : ควรยกเลิกการใช้งาน เนื่องจากแบบเฉพาะที่</t>
  </si>
  <si>
    <t>ข้อคิดเห็นจากกองแบบแผน : ควรยกเลิกการใช้งาน เนื่องจากแบบเฉพาะที่</t>
  </si>
  <si>
    <t>5335/32</t>
  </si>
  <si>
    <t>บ้านพักข้าราขการ ระดับ 1-2 ใต้ถุนสูง (1 ครอบครัว)</t>
  </si>
  <si>
    <t>ยกเลิกตามหนังสือที่ สธ. 0703.10/306 ลว. 22 ก.ค. 63  ควรยกเลิกการใช้งาน เนื่องจากแบบล้าสมัย/มีแบบใหม่ทดแทนแล้ว ไปใช้แบบ 11056 แทน
เอกสารยกเลิกกำลังอยู่ในระหว่างดำเนินการ เนื่องจากแบบล้าสมัย/มีแบบใหม่ทดแทนแล้ว</t>
  </si>
  <si>
    <t>ข้อคิดเห็นจากกองแบบแผน : ควรยกเลิกการใช้งาน เนื่องจากแบบล้าสมัย/มีแบบใหม่ทดแทนแล้ว</t>
  </si>
  <si>
    <t>บ้านพักข้าราขการ ระดับ 1-2 ใต้ถุนสูง (2 ครอบครัว)</t>
  </si>
  <si>
    <t>ยกเลิกตามหนังสือที่ สธ. 0703.10/306 ลว. 22 ก.ค. 63 ควรยกเลิกการใช้งาน เนื่องจากแบบล้าสมัย/มีแบบใหม่ทดแทนแล้ว
ยกเลิก ไปใช้แบบ 11056 แทน</t>
  </si>
  <si>
    <t>5336/32</t>
  </si>
  <si>
    <t>บ้านพักข้าราขการ ระดับ 3-4 ใต้ถุนสูง (1 ครอบครัว)</t>
  </si>
  <si>
    <t>ยกเลิกตามหนังสือที่ สธ. 0703.10/306 ลว. 22 ก.ค. 63
ยกเลิก ไปใช้แบบ 11057 แทน
เอกสารยกเลิกกำลังอยู่ในระหว่างดำเนินการ เนื่องจากแบบล้าสมัย/มีแบบใหม่ทดแทนแล้ว</t>
  </si>
  <si>
    <t>5337/32</t>
  </si>
  <si>
    <t>บ้านพักข้าราขการ ระดับ 5-6 (1 คอรบครัว)</t>
  </si>
  <si>
    <t>5338/32</t>
  </si>
  <si>
    <t>บ้านพักข้าราขการ ระดับ 7-8 (1 ครอบครัว)</t>
  </si>
  <si>
    <t>ยกเลิกตามหนังสือที่ สธ. 0703.10/306 ลว. 22 ก.ค. 63ยกเลิก ไปใช้แบบ 11058 แทน
เอกสารยกเลิกกำลังอยู่ในระหว่างดำเนินการ เนื่องจากแบบล้าสมัย/มีแบบใหม่ทดแทนแล้ว</t>
  </si>
  <si>
    <t>9926/2553</t>
  </si>
  <si>
    <t xml:space="preserve">บ้านพักข้าราชการ ระดับ 8-9 </t>
  </si>
  <si>
    <t>ยกเลิกตามหนังสือที่ สธ. 0703.10/306 ลว. 22 ก.ค. 63ยกเลิก ไปใช้แบบ 11078 แทน เนื่องจากแบบล้าสมัย/มีแบบใหม่ทดแทนแล้ว</t>
  </si>
  <si>
    <t>ข้อคิดเห็นจากกองแบบแผน : ควรยกเลิกการใช้งาน เนื่องจากมีแบบใหม่ทดแทนแล้ว</t>
  </si>
  <si>
    <t>อาคารสำนักงานสาธารณสุขจังหวัด</t>
  </si>
  <si>
    <t>อาคารสำนักงาน</t>
  </si>
  <si>
    <t>-</t>
  </si>
  <si>
    <t xml:space="preserve">อาคารสถานีอนามัย 3 ชั้น </t>
  </si>
  <si>
    <t>HC</t>
  </si>
  <si>
    <r>
      <t xml:space="preserve">ยกเลิกตามหนังสือที่ สธ. 0703.01.04/208 ลว. 21 ก.ย. 61 </t>
    </r>
    <r>
      <rPr>
        <b/>
        <sz val="16"/>
        <color rgb="FFFF0000"/>
        <rFont val="TH SarabunPSK"/>
        <family val="2"/>
      </rPr>
      <t>ไม่มี</t>
    </r>
    <r>
      <rPr>
        <sz val="16"/>
        <rFont val="TH SarabunPSK"/>
        <family val="2"/>
      </rPr>
      <t>แบบทดแทน</t>
    </r>
  </si>
  <si>
    <t>อาคารสถานีอนามัย</t>
  </si>
  <si>
    <t>ยกเลิกตามหนังสือที่ สธ. 0703.01.04/208 ลว. 21 ก.ย. 61 ใช้แบบเลขที่ 10763 แทน</t>
  </si>
  <si>
    <t>ราคาพื้นที่มีโครงสร้างต้านแผ่นดินไหว
(+3.5%)</t>
  </si>
  <si>
    <t>ปรับราคา 3 จังหวัดชายแดนใต้
(+5%)</t>
  </si>
  <si>
    <t>เพิ่มค่าขนส่ง 
กรณีพื้นที่เกาะ
(+30%)</t>
  </si>
  <si>
    <t>รั้วตาข่ายถัก</t>
  </si>
  <si>
    <t>3882/2526</t>
  </si>
  <si>
    <t>อาคารอุบัติเหตุและฉุกเฉิน</t>
  </si>
  <si>
    <t xml:space="preserve"> อาคารส่งเสริมสุขภาพและเอนกประสงค์ เป็นอาคาร คสล.2 ชั้น พื้นที่ใช้สอยประมาณ 678 ตารางเมตร</t>
  </si>
  <si>
    <t>โรงพยาบาลส่งเสริมสุขภาพตำบล</t>
  </si>
  <si>
    <t>อาคารผู้ป่วยนอก 5 ชั้น</t>
  </si>
  <si>
    <t>อาคารผู้ป่วยนอก 5 ชั้น เป็นอาคาร คสล.5 ชั้น พื้นที่ใช้สอยประมาณ 9,796 ตารางเมตร</t>
  </si>
  <si>
    <t>อาคารผู้ป่วยนอก 3 ชั้น</t>
  </si>
  <si>
    <t>อาคารผู้ป่วยนอก 3 ชั้น เป็นอาคาร คสล.3 ชั้น พื้นที่ใช้สอยประมาณ 2,919 ตารางเมตร</t>
  </si>
  <si>
    <t>อาคารจ่ายกลาง</t>
  </si>
  <si>
    <t>อาคารซักฟอก</t>
  </si>
  <si>
    <t>อาคารสูติกรรม</t>
  </si>
  <si>
    <t>อาคารสถานบริการสาธารณสุขชุมชน (ชายแดน)-แบบ ข</t>
  </si>
  <si>
    <t>หอพักนักศึกษาแพทย์และอาจารย์</t>
  </si>
  <si>
    <t>อาคารพักเจ้าหน้าที่</t>
  </si>
  <si>
    <t>2694/ก</t>
  </si>
  <si>
    <t>อาคารพักแพทย์ 24 ยูนิต</t>
  </si>
  <si>
    <t>อาคารผู้ป่วยใน 30 เตียง</t>
  </si>
  <si>
    <t>อาคารผู้ป่วยหนักและผู้ป่วยใน 300 เตียง</t>
  </si>
  <si>
    <t>อาคารศูนย์สุขภาพองค์รวม</t>
  </si>
  <si>
    <t>อาคารสนับสนุนบริการ 5 ชั้น</t>
  </si>
  <si>
    <t>โรงจอดรถ</t>
  </si>
  <si>
    <t>ห้องชุดครอบครัว 24 ครอบครัว</t>
  </si>
  <si>
    <t>อาคารเครื่องกำเนิดไฟฟ้า 2 ชั้น</t>
  </si>
  <si>
    <t>อาคารพัสดุ และซ่อมบำรุง เป็นอาคาร คสล.5 ชั้น พื้นที่ใช้สอยประมาณ 4,884 ตารางเมตร</t>
  </si>
  <si>
    <t>อาคารโรงครัว โรงอาหาร เป็นอาคาร คสล.2 ชั้น พื้นที่ใช้สอยประมาณ 450 ตารางเมตร</t>
  </si>
  <si>
    <t>อาคารผู้ป่วยนอกขนาด 90-120 เตียง เป็นอาคาร คสล.2 ชั้น พื้นที่ใช้สอยประมาณ 4,057 ตารางเมตร</t>
  </si>
  <si>
    <t>อาคารผู้ป่วยนอก-อุบัติเหตุ เป็นอาคาร คสล.4 ชั้น พื้นที่ใช้สอยประมาณ 5,600 ตารางเมตร</t>
  </si>
  <si>
    <t>อาคารอุบัติเหตุ เป็นอาคาร คสล.4 ชั้น พื้นที่ใช้สอยประมาณ 8,536 ตารางเมตร</t>
  </si>
  <si>
    <t>อาคารผู้ป่วยนอก ผู้ป่วยใน เป็นอาคาร คสล.10 ชั้น พื้นที่ใช้สอยประมาณ 20,497 ตารางเมตร</t>
  </si>
  <si>
    <t>อาคารเภสัชกรรม ทันตกรรม อำนวยการ เป็นอาคาร คสล.3 ชั้น พื้นที่ใช้สอยประมาณ 2,250 ตารางเมตร</t>
  </si>
  <si>
    <t>อาคารโภชนาการ เป็นอาคาร คสล.4 ชั้น พื้นที่ใช้สอยประมาณ 1,894 ตารางเมตร</t>
  </si>
  <si>
    <t>อาคารอุบัติเหตุ - ฉุกเฉิน เป็นอาคาร คสล.2 ชั้น พื้นที่ใช้สอยประมาณ 1,362 ตารางเมตร</t>
  </si>
  <si>
    <t>อาคารอุบัติเหตุ, อำนวยการ เป็นอาคาร คสล.3 ชั้น พื้นที่ใช้สอยประมาณ 2,646 ตารางเมตร</t>
  </si>
  <si>
    <t xml:space="preserve">อาคารผู้ป่วยนอก-อุบัติเหตุ เป็นอาคาร คสล.5 ชั้น พื้นที่ใช้สอยประมาณ 6,736 ตารางเมตร </t>
  </si>
  <si>
    <t>บ้านพักนายแพทย์ สสจ. เป็นอาคาร คสล.2 ชั้น พื้นที่ใช้สอยประมาณ 294 ตารางเมตร</t>
  </si>
  <si>
    <t>อาคารพักแพทย์ 20 ยูนิต เป็นอาคาร คสล.6 ชั้น พื้นที่ใช้สอยประมาณ 2,702 ตารางเมตร</t>
  </si>
  <si>
    <t>อาคารพักแพทย์ 12 ยูนิต เป็นอาคาร คสล.4 ชั้น พื้นที่ใช้สอยประมาณ 1,788 ตารางเมตร</t>
  </si>
  <si>
    <t>อาคารพักคนไข้ 298 เตียง เป็นอาคาร คสล.8 ชั้น พื้นที่ใช้สอยประมาณ 11,383 ตารางเมตร</t>
  </si>
  <si>
    <t>บ้านพักข้าราชการ ระดับ 1-2 ใต้ถุนสูง (2 ครอบครัว)</t>
  </si>
  <si>
    <t>บ้านพักข้าราชการ ระดับ 3-4 ใต้ถุนสูง (1 ครอบครัว) เป็นอาคาร คสล. 2ชั้น พื้นที่ใช้สอยประมาณ 76 ตารางเมตร</t>
  </si>
  <si>
    <t>บ้านพักข้าราชการ ระดับ 5-6 (1 คอรบครัว) เป็นอาคาร คสล. 2ชั้น พื้นที่ใช้สอยประมาณ 88.08 ตารางเมตร</t>
  </si>
  <si>
    <t>บ้านพักข้าราชการ ระดับ 7-8 (1 ครอบครัว) เป็นอาคาร คสล. 2ชั้น พื้นที่ใช้สอยประมาณ 92 ตารางเมตร</t>
  </si>
  <si>
    <t>บ้านพักข้าราชการ ระดับ 8-9</t>
  </si>
  <si>
    <t>กองแบบ (ปรับปรุง 22 ก.ค. 64)</t>
  </si>
  <si>
    <t>แบบที่แจ้งยกเลิกแล้ว (26 ม.ค. 64)</t>
  </si>
  <si>
    <t>ถนน คสล.(ไม่รวมไหล่ทางและรางระบายน้ำ)</t>
  </si>
  <si>
    <t>ถนน คสล.(รวมไหล่ทางและรางระบายน้ำ)</t>
  </si>
  <si>
    <t>ทางเชื่อมทั่วไป</t>
  </si>
  <si>
    <t>รั้วคอนกรีตบล๊อค</t>
  </si>
  <si>
    <t>12x~20</t>
  </si>
  <si>
    <t>24x~32</t>
  </si>
  <si>
    <t>10x15</t>
  </si>
  <si>
    <t>22x27</t>
  </si>
  <si>
    <t>ถนน คสล.(ไม่รวมไหล่ทางและมีรางระบายน้ำ)</t>
  </si>
  <si>
    <t>ประโยชน์ใช้สอย</t>
  </si>
  <si>
    <t>ถนน คสล. กว้างช่วงละ 20 เมตร</t>
  </si>
  <si>
    <t>รั้วคอนกรีตบล๊อค สูง 2.15 เมตร กว้างช่วงละ 2.80 เมตร</t>
  </si>
  <si>
    <t>รั้วตาข่ายลวดถัก กว้างช่วงละ 3 เมตร สูง 1.80 เมตร, ประตูรั้วตาข่ายลวดถักโครงเหล็กกว้าง 5 เมตร, รั้ว คสล. ติดป้าย กว้าง 4 เมตร สูง 1.80 เมตร</t>
  </si>
  <si>
    <t>รหัสประโยชน์ใช้สอย (Function CODE)</t>
  </si>
  <si>
    <t>ระดับ</t>
  </si>
  <si>
    <t>ประเภท</t>
  </si>
  <si>
    <t>ขนาด(เตียง)</t>
  </si>
  <si>
    <t>BF</t>
  </si>
  <si>
    <t>ชั้น 1 :  ER 4 เตียง, ช่วยชีวิต 2 เตียง, รอดูอาการ 6 เตียง,  ผ่าตัดเล็ก 1 ห้อง,ตรวจภายใน 1 ห้อง, ห้องเอ๊กซเรย์ 2 ห้องชั้น 2 : ห้องประชุมใหญ่ ประมาณ 180 คน</t>
  </si>
  <si>
    <t>M2/F1</t>
  </si>
  <si>
    <t>รพช.</t>
  </si>
  <si>
    <t>60-90</t>
  </si>
  <si>
    <t>อาคารอุบัติเหตุและฉุกเฉิน 10 ชั้น</t>
  </si>
  <si>
    <t>ชั้นใต้ดิน : จอดรถ 28 คันชั้น 1 : ER  6 เตียง, ช่วยฟื้นคืนชีพ 2 เตียง, สังเกตอาการ 9 เตียงห้องตรวจทั่วไป 4 ห้องห้อง X-RAY 1 ห้อง, ผ่าตัดเล็ก 1 ห้องชั้น 2 : สำนักงานและห้องผู้อำนวยการ, ห้องประชุม 30 คน 1 ห้องชั้น 3 : ห้องผ่าตัด 5 ห้อง, พักฟื้น 8 เตียงชั้น 4 : หอผู้ป่วย TRAUMA 18 เตียง, หอผู้ป่วย BURN 8 เตียงชั้น 5 : หอผู้ป่วย I.C.U. 8 เตียง+2 ห้องแยก, หอผู้ป่วย C.C.U. 8 เตียง+2ห้องแยกชั้น 6 : สำนักงาน, ห้องประชุม 30 คน 1 ห้องชั้น 7 : ห้องสมุด และค้นคว้าด้วยตนเองชั้น 8 : ห้องผู้ป่วยพิเศษ 12 เตียงชั้น 9 : ห้องผู้ป่วยพิเศษ 12 เตียงชั้น 10 : ห้องผู้ป่วยพิเศษ 12 เตียง</t>
  </si>
  <si>
    <t>A/S</t>
  </si>
  <si>
    <t>รพศ.</t>
  </si>
  <si>
    <t>300 ขึ้นไป</t>
  </si>
  <si>
    <t>อาคารผู้ป่วยนอก 8 ชั้น</t>
  </si>
  <si>
    <t>ชั้นใต้ดิน : ห้องเครื่องงานระบบ, ถังเก็บน้ำใต้ดินชั้น 1 : ห้องตรวจศัลยกรรมกระดูก 6 ห้อง, ห้องเวชระเบียน 1 ห้องห้องเก็บเงิน-จ่ายยา 1 ห้องชั้น 2 : ห้องตรวจอายุรกรรมพิเศษ 2 ห้อง, ห้องตรวจอายุรกรรมทั่วไป 6 ห้อง, ห้องตรวจ EKG 1 ห้องชั้น 3 : ห้องตรวจศัลยกรรมทั่วไป 6 ห้อง, ห้องตรวจอาชีวเวชกรรม1ชุดห้องตรวจหูคอจมูก 2 ชุด, ห้องตรวจตา 1 ชุดชั้น 4 : ห้องตรวจกุมารเวช 4 ห้อง, แผนกสูติ-นรีเวช 1ห้องชั้น 5 : ห้องทันตกรรม 10 ห้อง, ผ่าตัดฟัน 1 ห้อง, X-RAYฟัน 1 ห้องห้องตรวจจิตเวช 4 ห้อง, คลินิคนิรนาม 1 ห้อง,เวชกรรมสังคม 1 ห้องชั้น 6 : สำนักงานชั้น 7 : องค์กรแพทย์, ห้องประชุม 96 คน 1ห้อง, ห้องประชุม 45 คน 1ห้อง, ห้องประชุม 25 คน 2 ห้องชั้น 8 : ห้องประชุมใหญ่ 479 คน</t>
  </si>
  <si>
    <t>S</t>
  </si>
  <si>
    <t>รพท.</t>
  </si>
  <si>
    <t>F1</t>
  </si>
  <si>
    <t>30-60</t>
  </si>
  <si>
    <t>อาคารอุบัติเหตุ ผู้ป่วยหนัก ไตเทียมและผ่าตัด</t>
  </si>
  <si>
    <t>ชั้นใต้ดิน : จอดรถ 54 คันชั้น 1 : ER 10 เตียง, ฟื้นคืนชีพ 2 เตียง, สังเกตอาการ 8 เตียง,ผ่าตัดเล็ก 1 ห้อง, ห้องตรวจโรค 3 ห้อง,ห้อง LAB 1 ห้องชั้น 2 : I.C.U. 20 เตียง (รวมแยกโรค 4 เตียง),ไตเทียม 12 ยูนิต (รวมแยกโรค 1 ห้อง)ชั้น 3 : ห้องผ่าตัด 8 ห้อง,พักฟื้น 11 เตียง,รอผ่า 8 เตียง</t>
  </si>
  <si>
    <t>ชั้น 1 OPD เวชระเบียน จ่ายยา-คลังยา การเงิน ห้องเครื่องงานระบบห้องตรวจทั่วไป 8 ห้องห้องตรวจสูติกรรม  1 ห้องห้องตรวจ PV  2 ห้องห้องฉีดยา-ทำแผล 1 ห้องห้องUltrasound/EKG  1 ห้องชั้น 2  LAB / สังคมสงเคราะห์ เจาะเลือด/Routine LABห้องตรวจสังคมสงเคราะห์+ห้องให้คำปรึกษาศูนย์คอมพิวเตอร์เก็บเวชระเบียยนชั้น 3  OPD-EENT  ทันตกรรมห้องตรวจEENT  3 ห้องห้องตรวจหู  1 ห้องห้องตรวจตา  2 ห้อง+รักษาตา 2 ห้องห้องทำฟัน 3 ห้อง / ทำฟันเด็ก 1 ห้องห้องผ่าตัดฟัน 1 ห้องXrayฟัน 1 ห้อง/ Labฟัน 1 ห้องห้องล้าง-นึ่ง-เก็บเครื่องมือ/เก็บของชั้น 4  สำนักงานห้องทำงาน(บริหาร/พัสดุ/ธุรการ/บัญชี)/ห้องผู้บริหารชั้น 5  ห้องประชุมใหญ่</t>
  </si>
  <si>
    <t>M1/M2</t>
  </si>
  <si>
    <t>รพท.ขนาดเล็ก/รพช.แม่ข่าย</t>
  </si>
  <si>
    <t>120-200</t>
  </si>
  <si>
    <t>ชั้น 1 OPD เวชระเบียน จ่ายยา-คลังยา การเงินห้องตรวจทั่วไป 6 ห้องห้องตรวจ PV 1 ห้องห้องฉีดยา-ทำแผล 1 ห้องห้องLABเจาะเลือด 1 ห้องชั้น 2  ทันตกรรม / LAB / ห้องสุขศึกษาห้องทำฟัน 10 ห้องXray ฟัน+LAB ฟันห้องล้าง-นึ่ง-เก็บเครื่องมือ/เก็บของLAB ทั่วไปห้องสุขศึกษาชั้น 3  สำนักงานห้องทำงาน/ห้องผอ.ห้องประชุมเล็ก/ห้องประชุมใหญ่ศูนย์คอมพิวเตอร์</t>
  </si>
  <si>
    <t>ชั้น 1  ที่จอดรถ 16 คันห้องปั๊มสุญญากาศVACCUM/ห้องเก็บแก๊ส/ถังเก็บน้ำปั๊มน้ำชั้น 2  ER OPDนอกเวลา Xray เวชระเบียน จ่ายยา การเงินER 10 เตียง + Observe 8 เตียง + Resuscitation 4 เตียงห้องล้างตัวห้องตรวจทั่วไป 2 ห้อง (นอกเวลา)ห้องตรวจ PV 1 ห้อง (นอกเวลา)ห้องฉีดยา-ทำแผล 1 ห้องห้องหัตถการ 1 ห้อง (2 เตียง)Xray 1 ห้องชั้น 3  สำนักงานห้องAmbulance operatimg center/EMS/AOC/ห้องพักเวรEMSสำนักงาน/ห้องพักแพทย์/ห้องพักพยาบาลห้องประชุม 3 ห้อง</t>
  </si>
  <si>
    <t>S/M1</t>
  </si>
  <si>
    <t>รพท./รพท.ขนาดเล็ก</t>
  </si>
  <si>
    <t>150-300</t>
  </si>
  <si>
    <t>อาคารผู้ป่วยนอก 6 ชั้น</t>
  </si>
  <si>
    <t>ชั้น 1 ห้องเครื่องงานระบบ/โถงอเนกประสงค์/ห้องไฟฟ้า/ห้องGENERATOR/ห้องPIPELINE/ห้องPUMP/ห้องเก็บแก๊สชั้น 2 - ชั้น 3  OPDห้องตรวจทั่วไป  6 ห้อง รวม 12 ห้องตรวจชั้น 4 - ชั้น 6  สำนักงานห้องเจ้าหน้าที่/ห้องเก็บของ</t>
  </si>
  <si>
    <t>อาคารผู้ป่วยนอกและอำนวยการ 4 ชั้น (คลินิกผู้สูงอายุ)</t>
  </si>
  <si>
    <t>ชั้น 1 OPD(MED) Xray LAB(OPD) เจาะเลือด 1 จ่ายยา-คลังยา ห้องตรวจทั่วไป  5 ห้องห้องตรวจจิตเวช 1 ห้องห้องสอนอายุรกรรม 1ห้อง (12 คน)ห้องฉีดยา-ทำแผล 1 ห้องห้องหัตถการ 1 ห้องXray GEN 1 ห้องชั้น 2 OPD(ORTHO ศัลยกรรม)  ทันตกรรมห้องตรวจทั่วไป  3 ห้องห้องเฝือก 1 ห้องห้องหัตถการ 1 ห้องห้องตรวจศัลย์ทั่วไป  4 ห้องห้องสอนสุขศึกษา 1 ห้องทันตกรรม 3 ห้องชั้น 3  EENTห้องตรวจEENT  5 ห้องห้องตรวจการได้ยิน 1 ห้องชั้น 4 สำนักงาน ห้องประชุมใหญ่ (~45คน) ห้องประชุมย่อยห้องประชุมใหญ่ (~45คน) 1 ห้องห้องประชุมย่อย 1 ห้องสำนักงานบริหาร</t>
  </si>
  <si>
    <t xml:space="preserve">อาคารผู้ป่วยนอก (โรงพยาบาลชุมชน) และอาคารห้องเครื่องระบบไปป์ไลน์ </t>
  </si>
  <si>
    <t>ชั้น 1 OPD ER Xray ผ่าตัดเล็ก คลอด เจาะเลือด 1 จ่ายยา-คลังยา ห้องตรวจทั่วไป  4 ห้องห้องตรวจภายใน 1 ห้องEKG 1เตียง + US 1 เตียงER 3 เตียง + observe 2 เตียงผ่าตัดเล็ก 1 ห้องXray GEN 1 ห้องคลอด 2 เตียงรอคลอด 3 เตียง+พักฟื้น 2 เตียงชั้น 2 สำนักงาน ทันตกรรม LAB ห้องประชุม (~45คน)ทันตกรรม 3 ห้องLAB (OPD)</t>
  </si>
  <si>
    <t>M2</t>
  </si>
  <si>
    <t>90-120</t>
  </si>
  <si>
    <t>อาคารคลอด พักผู้ป่วยใน 90 เตียง 4 ชั้น</t>
  </si>
  <si>
    <t>รพช./รพช.แม่ข่าย</t>
  </si>
  <si>
    <t>อาคาร"บ้านคุณพุ่ม" เพื่อการรักษา ฟื้นฟู และพัฒนาการเด็ก</t>
  </si>
  <si>
    <t>A</t>
  </si>
  <si>
    <t>รพศ</t>
  </si>
  <si>
    <t>อาคารชันสูตร-เอ๊กซ์เรย์</t>
  </si>
  <si>
    <t>ห้องบริจาคเลือด 1 ห้องห้องเจาะเลือด - เก็บสิ่งสำรวจ 1 ห้องSUPPLY 1 ห้องห้องตรวจทางจุลทรรศน์ศาสตร์ 1 ห้องห้องผลิตอาหารเพาะเชื้อ 1 ห้องห้องแบคทีเรีย 1 ห้องCENTRAL LAB 1 ห้องห้อง X - RAY 2 ห้อง</t>
  </si>
  <si>
    <t>ชั้นที่1: สูติกรรม
ห้องรอคลอด 7 เตียงห้องเตรียมคลอด 1 ห้องห้องสังเกตุอาการ 1 ห้องห้องคลอด 2 เตียงห้องพักฟื้น 4 เตียงห้องดูแลทารก 1 ห้อง</t>
  </si>
  <si>
    <t>อาคารห้องปฏิบัติการควบคุมโรค 3 ชั้น</t>
  </si>
  <si>
    <t>ชั้นที่1ห้องรับตัวอย่าง 1 ห้องชั้นที่2FREEZER ROOM 1 ห้องPOST PCR. 1 ห้องSEQUENCING SERVER 1 ห้อง VIRAL LOAD 1 ห้องPCR. 1 ห้องSAMPLE PREP 1 ห้องMASTER MIX 1 ห้องชั้นที่3LABORATORY AREA</t>
  </si>
  <si>
    <t>อาคารเวชศาสตร์ฟื้นฟู 2 ชั้น (คลินิกผู้สูงอายุ)</t>
  </si>
  <si>
    <t>ชั้นที่1: แผนกวินิจฉัยห้องตรวจ 3 ห้องห้องทำหัตถการ 1 ห้องแผนกกายอุปกรณ์ห้องตรวจประเมิน 1 ห้องห้องกายอุปกรณ์ 1 ห้องห้องราวหัดเดิน 1 ห้องแผนกกายภาพบำบัดห้องกายภาพบำบัด 1 ห้อง (13 เตียง)ห้องออกกำลังกายเพื่อรักษา 1 ห้องชั้นที่2: แผนกกิจกรรมบำบัดกิจกรรมบำบัด 1 ห้องห้องประชุมใหญ่ 1 ห้อง</t>
  </si>
  <si>
    <t>ชั้นที่1-2: ผู้ป่วยใน/ICUห้องผู้ป่วยพิเศษ 12 ห้องห้องผู้ป่วย ICU 12 เตียง/แยกโรค 3 ห้อง/แยกโรคติดเชื้อ 1 ห้องชั้นที่3-8: ผู้ป่วยในห้องผู้ป่วยพิเศษ 12 ห้องห้องผู้ป่วยสามัญ 30 เตียง/แยกโรค 2 ห้อง/หัถตการ 1 ห้อง</t>
  </si>
  <si>
    <t>อาคารผู้ป่วยใน 10 ชั้น</t>
  </si>
  <si>
    <t>D</t>
  </si>
  <si>
    <t>ชั้น 1-5   สามัญ 32 เตียง,(160 เตียง)ชั้น 6-9   พิเศษ  12 เตียง, (48 เตียง)ชั้น 10     VIP.     4 เตียง</t>
  </si>
  <si>
    <t>อาคารผู้ป่วยในโรงพยาบาลขนาด 60 เตียง (มาตรฐาน)</t>
  </si>
  <si>
    <t>ชั้น 1      สามัญ 24 เตียง,พิเศษ 4เ ตียง, ห้องแยกโรค 2 เตียงชั้น 2      สามัญ 24 เตียง,พิเศษ 6เ ตียง</t>
  </si>
  <si>
    <t xml:space="preserve">อาคารผู้ป่วยพิเศษ 12 เตียง </t>
  </si>
  <si>
    <t>ชั้น 1       พิเศษ 12 เตียง</t>
  </si>
  <si>
    <t>หอผู้ป่วยใน 5 ชั้น (จำนวน  114 เตียง)</t>
  </si>
  <si>
    <t>ชั้น 1-3  สามัญ 30 เตียง (รวม 90 เตียง)ชั้น 4-5   พิเศษ 12 ห้อง (รวม 24 ห้อง)</t>
  </si>
  <si>
    <t>200/120</t>
  </si>
  <si>
    <t>หอผู้ป่วยใน 7 ชั้น (จำนวน 156 เตียง)</t>
  </si>
  <si>
    <t xml:space="preserve">ชั้น 1     สามัญ 24 เตียง, ห้องแยกโรค 1 เตียงชั้น 2     สามัญ 32 เตียง, ห้องแยกโรค 1 เตียงชั้น 3-4  สามัญ 32 เตียง, ห้องแยกโรค 1 เตียง (รวม 66 เตียง)ชั้น 5-7  พิเศษ  12 ห้อง </t>
  </si>
  <si>
    <t>สามัญ  24 เตียง , พิเศษ 5 เตียง , แยกโรค 1 เตียง</t>
  </si>
  <si>
    <t xml:space="preserve">อาคารพัสดุ </t>
  </si>
  <si>
    <t>E</t>
  </si>
  <si>
    <t>ชั้นที่ 1 เก็บพัสดุ, สำนักงานชั้นที่ 2 เก็บพัสดุ</t>
  </si>
  <si>
    <t>รพช.แม่ข่าย/รพช.</t>
  </si>
  <si>
    <t>30-90</t>
  </si>
  <si>
    <t>อาคารซักฟอกจ่ายกลาง</t>
  </si>
  <si>
    <t>ชั้นที่ 1 ซักฟอกชั้นที่ 2 จ่ายกลาง</t>
  </si>
  <si>
    <t>อาคารสนับสนุน(ซักฟอก/ จ่ายกลาง)</t>
  </si>
  <si>
    <t>E4</t>
  </si>
  <si>
    <t>จ่ายกลาง</t>
  </si>
  <si>
    <t>E2</t>
  </si>
  <si>
    <t>ซักฟอก</t>
  </si>
  <si>
    <t>อาคารโภชนาการ (รพช.)</t>
  </si>
  <si>
    <t>E1</t>
  </si>
  <si>
    <t>โภชนาการ</t>
  </si>
  <si>
    <t>E7</t>
  </si>
  <si>
    <t>ตรวจ/เก็บศพ</t>
  </si>
  <si>
    <t xml:space="preserve">อาคารนิติเวชกรรม </t>
  </si>
  <si>
    <t>ECF</t>
  </si>
  <si>
    <t>ชั้นที่ 1 ตรวจ/รับศพ/เก็บศพ, สำนักงานชั้นที่ 2 เก็บศพ/ชันสูตร, สำนักงานชั้นที่ 3 สำนักงาน, ประชุมชั้นที่ 4 ห้องปฏิบัตรการ, สำนักงาน</t>
  </si>
  <si>
    <t>HJ</t>
  </si>
  <si>
    <t>ชั้นใต้ถุน / จอดรถชั้น 1 - 2 / ห้องพักแบบ Studio 8 ห้องชั้น 3 - 4 / ห้องพัก 1 ห้องนอน + ห้องเอนกประสงค์ (4 ห้อง) +  ยูนิตพัก 2 ห้องนอน + ห้องเอนกประสงค์ (1 ยูนิต) ชั้น 5 /  ยูนิตพัก 2 ห้องนอน + ห้องเอนกประสงค์ (4 ยูนิต)</t>
  </si>
  <si>
    <t>ชั้น 1 / จอดรถ 11 คัน + พื้นที่ทานอาหาร + ห้องออกกำลังกาย + ซักรีดชั้น 2 / สำนักงาน + ห้องสันทนาการ 2 ห้อง + ห้องกิจกรรมกลุ่ม 3 ห้อง + ห้องสมุด + ห้องน้ำรวมชั้น 3 - 7 / ห้องพักแบบ Studio 16 ห้อง พื้นที่ต่อห้อง 30 ตร.ม. (รวม 80 ห้อง)</t>
  </si>
  <si>
    <t>อาคารพักเจ้าหน้าที่ 96 ห้อง</t>
  </si>
  <si>
    <t>H</t>
  </si>
  <si>
    <t>ชั้น 1 / ห้องพักแบบ Studio 12 ห้อง + โถงเอนกประสงค์ชั้น 2 - 7 / ห้องพักแบบ Studio 14 ห้องพื้นที่ต่อห้อง 29.20 ตร.ม.</t>
  </si>
  <si>
    <t>ชั้น 1 / จอดรถ + ห้องเอนกประสงค์ + ห้องน้ำ + ซักล้างชั้น 2 / ห้องนอน  2 ห้อง + ห้องน้ำ</t>
  </si>
  <si>
    <t>ชั้น 1 / จอดรถ + ห้องนั่งเล่น + เตรียมอาหาร + ห้องน้ำ + ซักล้างชั้น 2 / ห้องนอน  2 ห้อง + ห้องน้ำ</t>
  </si>
  <si>
    <t>ชั้น 1 / จอดรถ + ห้องนั่งเล่น + ครัว + ห้องน้ำ + ซักล้างชั้น 2 / ห้องนอน  2 ห้อง + ห้องน้ำ</t>
  </si>
  <si>
    <t xml:space="preserve"> ชั้น 1 - 3 ชั้นละ 4 ยูนิต ห้องชุดครอบครัว 2 ห้องนอน + ห้องเอนกประสงค์ + 1 ห้องน้ำรวม 12 ยูนิต พื้นที่ต่อยูนิต 45.50 ตร.ม.</t>
  </si>
  <si>
    <t>บ้านพักข้าราชการ อำนวยการระดับสูง</t>
  </si>
  <si>
    <t>ชั้น 1 / จอดรถ + ห้องนั่งเล่น + ทานอาหาร + ครัว + ห้องน้ำ + ซักล้างชั้น 2 / ห้องนอน  3 ห้อง + 2 ห้องน้ำ</t>
  </si>
  <si>
    <t>ชั้น 1 / จอดรถ 12 คันชั้น 2 - 4 / ห้องพัก 1 ห้องนอน + ห้องเอนกประสงค์พื้นที่ห้องมุม 41 ตร.ม / ห้องด้านใน 45 ตร.ม.</t>
  </si>
  <si>
    <t>อาคารพักแพทย์ 40 ยูนิต</t>
  </si>
  <si>
    <t>ชั้น 1 / จอดรถ 12 คันชั้น 2 - 6 / ห้องพัก 1 ห้องนอน + ห้องเอนกประสงค์ห้องมุม 41 ตร.ม / ห้องด้านใน 45 ตร.ม.</t>
  </si>
  <si>
    <t>J</t>
  </si>
  <si>
    <t>เป็นทางสัญจรเชื่อมต่อพื้นที่ใช้สอยระหว่างอาคาร กว้าง 2.50 เมตร หลังคา คสล.(SLAB)</t>
  </si>
  <si>
    <t>สำนักงานสาธารณสุขจังหวัด</t>
  </si>
  <si>
    <t>FAC</t>
  </si>
  <si>
    <t xml:space="preserve">ชั้น1-ห้องตรวจทั่วไป ทันตกรรม LAB (OPD)ห้องตรวจทั่วไป 7 ห้อง ห้องฉีดยาเจาะเลือด LAB (OPD)ทันตกรรม 1 ห้อง ห้องเก็บของ ห้องน้ำรวม ชั้น 2-3 สำนักงาน </t>
  </si>
  <si>
    <t>เป็นทางสัญจรเชื่อมต่อพื้นที่ใช้สอยระหว่างอาคาร กว้าง 3.00 เมตร หลังคาซีแพคโมเนีย ทรงจั่ว</t>
  </si>
  <si>
    <t>อาคารโรงซ่อมบำรุงพัสดุ</t>
  </si>
  <si>
    <t>FJ</t>
  </si>
  <si>
    <t>ชั้น1-ซ่อมรถ 1 คัน สำนักงานช่างไฟฟ้าชั้น 2-สำนักงาน เก็บเอกสาร</t>
  </si>
  <si>
    <t>รพช.-</t>
  </si>
  <si>
    <t>หลังคาโลหะ หรือ หลังคามุง SLARN</t>
  </si>
  <si>
    <t>ชั้น1- โถงโล่งชั้น 2-วางเครื่อง GEN 2 เครื่อง</t>
  </si>
  <si>
    <t>ที่จอดรถ 20 คัน +ห้องเอนกประสงค์เจ้าหน้าที่</t>
  </si>
  <si>
    <t>อาคารจอดรถ 5 ชั้น+ระบบบำบัดน้ำเสีย</t>
  </si>
  <si>
    <t>ชั้น1- ที่จอดรถ 9 คัน ระบบบำบัดน้ำเสีย 1000 ลบ.ม./วันชั้น 2-5 ที่จอดรถ 220 คัน (ชั้นละ 55 คัน)</t>
  </si>
  <si>
    <t>อาคารจอดรถ 8 ชั้น+ระบบบำบัดน้ำเสีย</t>
  </si>
  <si>
    <t>ชั้น1- ที่จอดรถ 8 คัน ระบบบำบัดน้ำเสีย 600 ลบ.ม./วันชั้น 2-8 ที่จอดรถ 385 คัน (ชั้นละ 55 คัน)</t>
  </si>
  <si>
    <t>สถานีอนามัยชั้นเดียว</t>
  </si>
  <si>
    <t>G</t>
  </si>
  <si>
    <t>ชั้นที่ 1 คลินิกพิเศษ ส่งเสริมสุขภาพปฐมพยาบาล/สังเกตอาการ 1 เตียงห้องตรวจภายใน 1 ห้องทันตกรรม 1 ห้อง</t>
  </si>
  <si>
    <t>PCC</t>
  </si>
  <si>
    <t>รพ.สต.</t>
  </si>
  <si>
    <t>อาคารส่งเสริมสุขภาพและเอนกประสงค์ (แบบจิตเวชและยาเสพติด)</t>
  </si>
  <si>
    <t>ชั้นที่ 1 คลินิกพิเศษ ตรวจจิตเวชและยาเสพติด แม่และเด็กปฐมพยาบาล/สังเกตอาการ 2 เตียงห้องตรวจจิตเวชและยาเสพติด 2 ห้อง ห้องตรวจภายใน 1 ห้องห้องตรวจครรถ์ 1 ห้องคลินิกพิเศษ/ห้องสุขศึกษาชั้นที่ 2 ห้องประชุมใหญ่ (~95 คน)</t>
  </si>
  <si>
    <t>อาคารส่งเสริมสุขภาพและเอนกประสงค์ (แบบแพทย์แผนไทย-จิตเวชและยาเสพติด)</t>
  </si>
  <si>
    <t xml:space="preserve">ชั้นที่ 1 แพทย์แผนไทย วางแผนครอบครัวปฐมพยาบาล/สังเกตอาการ 2 เตียงห้องตรวจทั่วไป 1 ห้อง ห้องตรวจภายใน 1 ห้องห้องตรวจครรถ์ 1 ห้องห้องนวดช/ญ อย่างละ 1 ห้อง (3 เตียงนวด)ชั้นที่ 2 ตรวจจิตเวชและยาเสพติดห้องตรวจทั่วไป 2 ห้อง ห้องคลินิกพิเศษ 1 ห้อง ห้องให้คำปรึกษา 1 ห้อง ห้องทำงานเจ้าหน้าที่ 1 ห้อง </t>
  </si>
  <si>
    <t>อาคารศูนย์สุขภาพชุมชน</t>
  </si>
  <si>
    <t xml:space="preserve">ปฐมพยาบาล ทันตกรรม แพทย์แผนไทยปฐมพยาบาล/สังเกตอาการ 2 เตียงห้องตรวจทั่วไป 1 ห้อง ห้องตรวจภายใน 1 ห้องห้องตรวจครรถ์ 1 ห้องห้องนวดช/ญ อย่างละ 1 ห้อง (2 เตียงนวด)ทันตกรรม 1 ห้อง </t>
  </si>
  <si>
    <t>ชั้นที่ 1 OPD ปฐมพยาบาล ทันตกรรม ฉีดยา/ทำแผล 1 ห้องห้องตรวจทั่วไป 1 ห้อง ห้องตรวจแม่และเด็ก 2 ห้องทันตกรรม 1 ห้อง ชั้นที่ 2-3 โถงเอนกประสงค์ ห้องเก็บของ</t>
  </si>
  <si>
    <t>อาคารสถานบริการสาธารณสุขชุมชน (ชายแดน)-แบบ ก</t>
  </si>
  <si>
    <t>ห้องตรวจทั่วไป 1ห้อง ปฐมพยาบาล ทำงานเจ้าหน้าที่</t>
  </si>
  <si>
    <t>อาคารผู้ป่วยนอก รพ.ส่งเสริมสุขภาพ แพทย์แผนไทยและแพทย์ทางเลือก</t>
  </si>
  <si>
    <t>ชั้นที่ 1 OPD ปฐมพยาบาล ทันตกรรม X-ray LAB(OPD)ปฐมพยาบาล/สังเกตอาการ 2 เตียงห้องตรวจทั่วไป 3 ห้อง ห้องตรวจครรถ์ 1 ห้องทันตกรรม 1 ห้อง 2 ยูนิตX-ray GENชั้นที่ 2 สำนักงาน ห้องประชุม (~25 คน)</t>
  </si>
  <si>
    <t>ศูนย์สุขภาพชุมชนเมือง 4 ชั้น</t>
  </si>
  <si>
    <t>ชั้นที่ 1 OPD ปฐมพยาบาล X-ray GENห้องตรวจทั่วไป 3 ห้อง ห้องตรวจภายใน 1 ห้องX-ray GENชั้นที่ 2 ทันตกรรม  ANCห้องทันตกรรม 2 ห้องห้องตรวจครรถ์ 2 ห้องห้องวันซีน 1 ห้องห้องตรวจภายใน 1 ห้องห้องกิจกรรมกลุ่ม (~21 คน)ชั้น 3 แพทย์แผนไทย กายภาพบำบัดห้องให้คำปรึกษา 1 ห้องห้องนวด ช/ญ อย่างละ 1 ห้องห้องอบสมุนไพร ช/ญ อย่างละ 1 ห้องห้องกิจกรรมกลุ่ม (~21 คน)ชั้นที่ 4 สำนักงาน ห้องประชุม (~25 คน)</t>
  </si>
  <si>
    <t>ศูนย์สุขภาพชุมชนเมือง</t>
  </si>
  <si>
    <t>ส่งเสริมสุขภาพและกายภาพบำบัด</t>
  </si>
  <si>
    <t>ชั้นที่ 1 กายภาพ ห้องตรวจทั่วไป 2 ห้อง ห้องดึง/นวดประคบ 7เตียงห้องกิจกรรม (~15 คน) /พท.ออกกำลังกายชั้นที่ 2 แพทย์แผนไทยห้องตรวจทั่วไป 1ห้องห้องนวด ช 4 เตียง/ญ 5 เตียงห้องอบสมุนไพร ช/ญ อย่างละ 3 ตู้ (ตู้สำเร็จรูป)</t>
  </si>
  <si>
    <t>สุขศาลาพระราชทาน</t>
  </si>
  <si>
    <t>ห้องตรวจทั่วไป/ปฐมพยาบาล/ทำงานเจ้าหน้าที่ 1ห้อง</t>
  </si>
  <si>
    <t>ชั้น 1  ปฐมพยาบาล ANC ตรวจจิตเวช ตรวจวัณโรคปฐมพยาบาล 3 เตียงตรวจครรถ์ 2 ห้อง ตรวจภายใน 2ห้อง ตรวจEP 1ห้องตรวจจิตเวช 2 ห้อง ให้คำปรึกษา 2 ห้องตรวจวัณโรค 1 ห้องให้สุขศึกษา ~15 คนชั้น 2 ห้องประชุมใหญ่ แพทย์แผนไทย กายภาพห้องนวด ช 4 เตียง /ญ 6 เตียงห้องอบ 2 ห้องห้องประชุมใหญ่ (~55 คน)</t>
  </si>
  <si>
    <t>โรงพยาบาลชุมชนแม่ข่าย</t>
  </si>
  <si>
    <t>กบรส. ปรับเพิ่มราคาอ้างอิงเพื่อเสนอคำขอ</t>
  </si>
  <si>
    <t>พร้อมใช้</t>
  </si>
  <si>
    <t>อาคารสนับสนุน (ซักฟอก/ จ่ายกลาง) เป็นอาคาร คสล.3 ชั้น พื้นที่ใช้สอยประมาณ 3,714 ตารางเมตร</t>
  </si>
  <si>
    <t>อาคารสถานบริการสาธารณสุขชุมชน (ชายแดน)-แบบ ก เป็นอาคาร คสล.1 ชั้น พื้นที่ใช้สอยประมาณ 72 ตารางเมตร</t>
  </si>
  <si>
    <t>อาคารสถานบริการสาธารณสุขชุมชน (ชายแดน)-แบบ ข เป็นอาคาร คสล.1 ชั้น พื้นที่ใช้สอยประมาณ 72 ตารางเมตร</t>
  </si>
  <si>
    <t>อาคารผู้ป่วยนอก รพ.ส่งเสริมสุขภาพ แพทย์แผนไทยและแพทย์ทางเลือก เป็นอาคาร คสล.2 ชั้น พื้นที่ใช้สอยประมาณ 1,410 ตารางเมตร</t>
  </si>
  <si>
    <t>หอผู้ป่วยใน 7 ชั้น (จำนวน 156 เตียง) เป็นอาคาร คสล.7 ชั้น พื้นที่ใช้สอยประมาณ 6,184 ตารางเมตร</t>
  </si>
  <si>
    <t>อาคารจอดรถ 5 ชั้น+ระบบบำบัดน้ำเสียขนาด 1,000 ลูกบาศก์เมตร/วัน เป็นอาคาร คสล.5 ชั้น พื้นที่ใช้สอยประมาณ 7,326 ตารางเมตร</t>
  </si>
  <si>
    <t>อาคารอุบัติเหตุและฉุกเฉิน 10 ชั้น เป็นอาคาร คสล.10 ชั้น และชั้นใต้ดิน พื้นที่ใช้สอยประมาณ 19,410 ตารางเมตร</t>
  </si>
  <si>
    <t>อาคารผู้ป่วยนอก 8 ชั้น เป็นอาคาร คสล.8 ชั้น และชั้นใต้ดิน พื้นที่ใช้สอยประมาณ 17,000 ตารางเมตร</t>
  </si>
  <si>
    <t>อาคารผู้ป่วยนอก 6 ชั้น เป็นอาคาร คสล.6 ชั้น พื้นที่ใช้สอยประมาณ 2,085 ตารางเมตร</t>
  </si>
  <si>
    <t>อาคารผู้ป่วยนอก (โรงพยาบาลชุมชน) และอาคารห้องเครื่องระบบไปป์ไลน์ เป็นอาคาร คสล.2 ชั้น พื้นที่ใช้สอยประมาณ 2,696 ตารางเมตร</t>
  </si>
  <si>
    <t>อาคารคลอด พักผู้ป่วยใน 90 เตียง 4 ชั้น เป็นอาคาร คสล.4 ชั้น พื้นที่ใช้สอยประมาณ 2,902 ตารางเมตร</t>
  </si>
  <si>
    <t>อาคาร"บ้านคุณพุ่ม" เพื่อการรักษา ฟื้นฟูและพัฒนาการเด็ก เป็นอาคาร คสล.6 ชั้น และชั้นใต้ดิน พื้นที่ใช้สอยประมาณ 16,680 ตารางเมตร</t>
  </si>
  <si>
    <t>อาคารห้องปฏิบัติการควบคุมโรค 3 ชั้น เป็นอาคาร คสล.3 ชั้น พื้นที่ใช้สอยประมาณ 1,404 ตารางเมตร</t>
  </si>
  <si>
    <t>อาคารเวชศาสตร์ฟื้นฟู 2 ชั้น (คลินิกผู้สูงอายุ) เป็นอาคาร คสล.2 ชั้น พื้นที่ใช้สอยประมาณ 3,888 ตารางเมตร</t>
  </si>
  <si>
    <t>ชื่อตามกองแบบ</t>
  </si>
  <si>
    <t>อาคารผู้ป่วยใน 10 ชั้น เป็นอาคาร คสล.10 ชั้น พื้นที่ใช้สอยประมาณ 10,255 ตารางเมตร</t>
  </si>
  <si>
    <t>อาคารจอดรถ 8 ชั้น+ระบบบำบัดน้ำเสียขนาด 600 ลูกบาศก์เมตร/วัน เป็นอาคาร คสล.8 ชั้น พื้นที่ใช้สอยประมาณ 11,964 ตารางเมตร</t>
  </si>
  <si>
    <t>ศูนย์สุขภาพชุมชนเมือง 4 ชั้น เป็นอาคาร คสล.4 ชั้น พื้นที่ใช้สอยประมาณ 2,170 ตารางเมตร</t>
  </si>
  <si>
    <t>พร้อมใช้ แต่ข้อมูลไม่ครบ</t>
  </si>
  <si>
    <t>ABCDFJJ7 B AC3 C4FC4C5 C5 FFDDD</t>
  </si>
  <si>
    <t>ACEFE9AAAC1 C2 C4FFF</t>
  </si>
  <si>
    <t>ABCJJ7 B C4 C3 AC5 C9C4</t>
  </si>
  <si>
    <t>ACFAAAAAC2AFAAAAAC1C4C2FF</t>
  </si>
  <si>
    <t>ACFAAAC3C1C2C3AFFF</t>
  </si>
  <si>
    <t>ABCEFJE9BBAAAAC2FFF</t>
  </si>
  <si>
    <t>AFEE9AF</t>
  </si>
  <si>
    <t>ACFAAAAAC2AAAAAC1AAFFF</t>
  </si>
  <si>
    <t>ABC+E9AAABC4C2C6C6C1C3</t>
  </si>
  <si>
    <t>CADC6ADDD</t>
  </si>
  <si>
    <t>ชั้น1: ห้องคลอดห้องคลอดรวม 4 เตียงห้องคลอดพิเศษ 1 เตียงห้องคลอดฉุกเฉิน 1 เตียงห้องคลอด 8 เตียงห้องพักฟื้น 4 เตียงห้องตรวจ PV  1 ห้องห้องเตรียมคลอด 2 เตียงห้องเด็กอ่อน 1 ห้องห้องการเงิน 1 ห้องห้องจ่ายยา 1 ห้องชั้น2: ผู้ป่วยใน ห้องแยกโรครวม 1 ห้อง 2 เตียงห้องแยกโรคเดียว 3 ห้องห้องคนไข้รวม 3 ห้อง (ห้องละ 8 เตียง , 24 เตียง)ห้องให้คำแนะนำแม่หลังคลอด 1 ห้องชั้น3: ผู้ป่วยในห้องคนไข้รวม 3 ห้อง (ห้องละ 8 เตียง , 24 เตียง)ห้องแยกโรคเดียว 4 ห้องห้องแยกโรคผู้ป่วยติดเชื้อทางอากาศ 1 ห้องห้อง TERATMENT 1 ห้องชั้น4: ผู้ป่วยในห้องคนไข้รวม 3 ห้อง (ห้องละ 8 เตียง , 24 เตียง)ห้องแยกโรคเดียว 4 ห้องห้องแยกโรคผู้ป่วยติดเชื้อทางอากาศ 1 ห้องห้อง TERATMENT 1 ห้อง</t>
  </si>
  <si>
    <t>CADFIJJ7E9E9E9E9E9E9E9AABC2AAC1AC7C7C7DC10C5IFFFF</t>
  </si>
  <si>
    <t>ชั้นใต้ดิน: จอดรถ/ห้องเครื่องจอดรถ 51 คันห้องเครื่องกำเนิดไฟฟ้า 1 ห้องห้องเครื่องกำเนิดไปป์ไลน์ 1 ห้องห้องตั้งถังก๊าซ 1 ห้องห้องปั๊มน้ำ 1 ห้องห้องเครื่องดับเพลิง 1 ห้องแท๊คน้ำ 1 ถังห้องเครื่องท่อลม 1 ห้องชั้นที่1: ห้องผู้ป่วยนอกแผนกตรวจโรคทั่วไปห้องตรวจทั่วไป 3 ห้องห้องตรวจโรคเฉพาะ 1 ห้องห้องปฐมพยาบาล 2 ห้องห้อง X - RAY 1 ห้องห้องมืด 1 ห้องห้องคิดเงิน - จ่ายยา 1 ห้องห้องเก็บยา 1 ห้องห้องทำบัตรเก่า/ใหม่  1 ห้องห้องเก็บบัตร 1 ห้องห้องพักเจ้าหน้าที่ 1 ห้องแผนกจิตเวชเด็กห้องตรวจจิตเวช 2 ห้องห้องประเมินจิตเวช 2 ห้องห้องสังคมสงเคราะห์ 1 ห้องห้องประเมิน 3 ห้องแผนกคลินิกสุขภาพเด็กดีห้องตรวจสุขภาพ 1 ห้องห้องตรวจฟัน 1 ห้องห้องให้ความรุ้พ่อ - แม่ 1 ห้องสนามเด็กเล่น 2 ห้องชั้นที่2: ศูนย์พัฒนาการเด็กเกี่ยวกับสมองห้องเรียน 3 ห้องห้องศิลปะ 1 ห้องห้องดนตรี 1 ห้องห้องแสดงละคร 1 ห้องห้องสมาธิ 1 ห้องห้องแก้ไขการพูด 1 ห้องห้องตรวจการได้ยิน 1 ห้องห้องคอมพิวเตอร์ 1 ห้องห้องกิจกรรมกายภาพบำบัด (OT) 1 ห้องห้องกิจกรรมกายภาพบำบัด (PT) 1 ห้องห้องกิจกรรมกายภาพบำบัดรวม (PT)1 ห้องโรงยิมรวม 1 ห้องธาราบำบัด 1 ห้องชั้นที่3: ศูนย์หอพักผู้ป่วยเด็กแผนกหอผู้ป่วยทางร่างกายห้องพักผู้ป่วยพิเศษเดี่ยว  7 ห้องห้องพักผู้ป่วยพิเศษรวม 1 ห้อง 5 เตียงห้องพักผู้ป่วยสามัญ 30 เตียงสนามเด็กเล่น (ป่วย) 1 ห้องห้องพักผู้ปกครองชาย  5 เตียงห้องพักผู้ปกครองหญิง  5 เตียงแผนกหอผู้ป่วยทเด็กทางจิตเวชแผนกหอผู้ป่วยทเด็กทางจิตเวชแผนกหอผู้ป่วยทเด็กทางจิตเวชห้องพักผู้ป่วยพิเศษเดี่ยว  7 ห้อง (7 เตียง)ห้องพักผู้ป่วยพิเศษรวม 1 ห้อง 5 เตียงห้องพักผู้ป่วยสามัญ 30 เตียงห้องกิจกรรมกายภาพบำบัด 2 ห้องชั้นที่4: ศูนย์พัฒนาการเด็กเล็กห้องนอนเด็กโต 1 ห้องห้องเรียนเด็กโต 1 ห้องห้องเรียนเด็กเล็ก 1 ห้องห้องนอนเด็กเล็ก 1 ห้องห้องให้นมแม่ 1 ห้องห้องแยกเด็กป่วย 1 ห้องแผนกผู้ป่วยหนัก (เด็ก)ห้องรวม 8 เตียงห้องแยกโรค 3 ห้องแผนกผู้ป่วยหนัก NICUห้องรวม 8 เตียงห้องแยกโรค 3 ห้อง (3 เตียง)ห้องรอกลับบ้าน 1 ห้องห้องพักนอนแม่ 1 ห้องศูนย์วิจัย ค้นคว้า และรวบรวมข้อมูลเกี่ยวกับสุขภาพเด็กห้องสมุด 1 ห้องห้องทำงาน 4 ห้องห้องประชุม 1 ห้องชั้นที่5: สำนักบริหารห้องสำนักบริหาร 1 ห้องห้องทำงาน ผอ 1 ห้องห้องเลขา 1 ห้องห้องรับแขก 1 ห้องห้องรองผู้อำนวยการ 1-4   4 ห้องห้องเลขา รองผู้อำนวยการ 1-4 4 ห้องห้องประชุม 1 ห้องห้องทำงานธุรการ 1 ห้องสำนักงานทั่วไปห้องทำงานเจ้าหน้าที่และธุรการ 1 ห้องห้องทำงานการเงิน - พัสดุ 1 ห้องห้องทำงานคณะทำงานรองผู้อำนวยการ รพ.ฝ่ายการพยาบาล  1 ห้องศูนย์ HA 1 ห้องศูนย์ข้อมูลข่าวสารสารสนเทศ 1 ห้องศูนย์พัฒนาควบคุมคุณภาพ 1 ห้องพัฒนาระบบสุขภาพ 1 ห้องชั้นที่6: สำนักงานห้องประชุม 1 ห้อง (300 คน)ห้องทรงงาน 1 ห้องห้องผู้ติดตาม 1 ห้องห้องพักวิทยากร 1 ห้องสำนักองค์กรแพทย์ห้องพักแพทย์ 1 ห้อง (16 คน)ห้องประชุม 1 ห้อง (60 คน )ห้องสมุด 1 ห้องห้องพักผ่อน 1 ห้องห้องประชุม 1 ห้อง (เล็ก)</t>
  </si>
  <si>
    <t>CC3C3C3C3C3C3C2</t>
  </si>
  <si>
    <t>CC6C6C6</t>
  </si>
  <si>
    <t>CC3C3C3C3C3C3C3C3C3</t>
  </si>
  <si>
    <t>CAFAAC7C7C7C7C7C7F</t>
  </si>
  <si>
    <t>CDDC5DD</t>
  </si>
  <si>
    <t>EE4</t>
  </si>
  <si>
    <t>ชั้นที่ 1 แผนกซักฟอกชั้นที่ 2 แผนกจ่ายกลาง, เก็บพัสดุชั้นที่ 3 เอนกประสงค์</t>
  </si>
  <si>
    <t>E2E3E1E4E3E1E1E4E4E3</t>
  </si>
  <si>
    <t>30x38</t>
  </si>
  <si>
    <t>42x50</t>
  </si>
  <si>
    <t>ชั้นที่ 1 แผนกซักฟอกชั้นที่ 2 เก็บพัสดุ, สำนักงาน, ประชุมชั้นที่ 3 แผนกโภชนาการชั้นที่ 4 แผนกโภชนาการ, สำนักงาน,ห้องประชุมชั้นที่ 5 แผนกจ่ายกลาง, สำนักงานชั้นที่ 6 แผนกจ่ายกลาง, สำนักงาน, ห้องประชุมชั้นที่ 7 แผนกเก็บพัสดุ, สำนักงาน, ประชุมชั้นที่ 8 ห้องประชุมใหญ่</t>
  </si>
  <si>
    <t>รพศ./รพท.ขนาดใหญ่</t>
  </si>
  <si>
    <t>E2E4E3E1E4E3E1</t>
  </si>
  <si>
    <t>ชั้นที่ 1 แผนกซักฟอกชั้นที่ 2 ห้องอาหาร (canteen)ชั้นที่ 3 แผนกจ่ายกลางชั้นที่ 4 แผนกพัสดุชั้นที่ 5 แผนกโภชนาการ</t>
  </si>
  <si>
    <t>200 ขึ้นไป</t>
  </si>
  <si>
    <t xml:space="preserve">ช่วงเสา 5 เมตรจอดรถได้ 4 คัน </t>
  </si>
  <si>
    <t>ชั้น1- ที่จอดรถ 17 คันชั้น 2-3 สำนักงานชั้น4- ห้องประชุมใหญ่ (~115 คน)</t>
  </si>
  <si>
    <t>เอกสารเลขที่ ก.30/มี.ค./63</t>
  </si>
  <si>
    <t>แบบปรับปรุงหอผู้ป่วย เพื่อรองรับผู้ติดเชื้อ Covid-19 หอผู้ป่วยสามัญ ชนิดมีระบบกรองอากาศ</t>
  </si>
  <si>
    <t>DJ8</t>
  </si>
  <si>
    <t>แบบปรับปรุงหอผู้ป่วย เพื่อรองรับผู้ติดเชื้อ Covid-19 สำหรับแบบเลขที่ 2731-30 เตียง หรือแบบใกล้เคียง</t>
  </si>
  <si>
    <t>เอกสารเลขที่ ก.31/มี.ค./63</t>
  </si>
  <si>
    <t>แบบปรับปรุงหอผู้ป่วย เพื่อรองรับผู้ติดเชื้อ Covid-19 หอผู้ป่วยพิเศษ ชนิดมีระบบกรองอากาศ</t>
  </si>
  <si>
    <t xml:space="preserve">แบบปรับปรุงหอผู้ป่วย เพื่อรองรับผู้ติดเชื้อ Covid-19 </t>
  </si>
  <si>
    <t>เอกสารเลขที่ ก.32/มี.ค./63</t>
  </si>
  <si>
    <t>แบบปรับปรุงหอผู้ป่วย เพื่อรองรับผู้ติดเชื้อ Covid-19 หอผู้ป่วยสามัญ ชนิดมีระบบดูดอากาศและกรองอากาศ</t>
  </si>
  <si>
    <t>120-150</t>
  </si>
  <si>
    <t>แบบปรับปรุงหอผู้ป่วย เพื่อรองรับผู้ติดเชื้อ Covid-19 สำหรับแบบเลขที่ 8605-114 เตียง /9128-120 เตียง /9073-156 เตียง หรือแบบใกล้เคียง</t>
  </si>
  <si>
    <t>เอกสารเลขที่ ก.33/มี.ค./63</t>
  </si>
  <si>
    <t>แบบปรับปรุงหอผู้ป่วย เพื่อรองรับผู้ติดเชื้อ Covid-19 หอผู้ป่วยสามัญ ชนิดมีระบบเติมอากาศและกรองอากาศ</t>
  </si>
  <si>
    <t>เอกสารเลขที่ ก.34/มี.ค./63</t>
  </si>
  <si>
    <t>เอกสารเลขที่ ก.35/มี.ค./63</t>
  </si>
  <si>
    <t>แบบปรับปรุงหอผู้ป่วย เพื่อรองรับผู้ติดเชื้อ Covid-19 หอผู้ป่วยพิเศษ ชนิดห้องแยกการติดเชื้อทางอากาศ (AIIR)</t>
  </si>
  <si>
    <t>เอกสารเลขที่ ก.36/มี.ค./63</t>
  </si>
  <si>
    <t>แบบปรับปรุงหอผู้ป่วย เพื่อรองรับผู้ติดเชื้อ Covid-19 หอผู้ป่วยพิเศษ ชนิดห้องแยกโรคที่แพร่กระจายการติดเชื้อทางอากาศแบบประยุกต์ (Modified AIIR)</t>
  </si>
  <si>
    <t>เอกสารเลขที่ ก.40/เม.ย./63</t>
  </si>
  <si>
    <t>แบบปรับปรุงหอผู้ป่วย เพื่อรองรับผู้ติดเชื้อ Covid-19 สำหรับแบบเลขที่ 7919 หรือแบบใกล้เคียง</t>
  </si>
  <si>
    <t>เอกสารเลขที่ ก.41/เม.ย./63</t>
  </si>
  <si>
    <t>เอกสารเลขที่ ก.42/เม.ย./63</t>
  </si>
  <si>
    <t>แบบปรับปรุงหอผู้ป่วย เพื่อรองรับผู้ติดเชื้อ Covid-19 หอผู้ป่วยหนัก (ICU) ชนิดมีระบบเติมอากาศและกรองอากาศ</t>
  </si>
  <si>
    <t>เอกสารเลขที่ ก.43/เม.ย./63</t>
  </si>
  <si>
    <t>แบบปรับปรุงหอผู้ป่วย เพื่อรองรับผู้ติดเชื้อ Covid-19 หอผู้ป่วยพิเศษ ชนิดห้องแยกการติดเชื้อทางอากาศ (AIIR) มีห้องน้ำด้านหน้า</t>
  </si>
  <si>
    <t>เอกสารเลขที่ ก.44/เม.ย./63</t>
  </si>
  <si>
    <t>แบบปรับปรุงระบบปรับอากาศและระบายอากาศห้องทันตกรรมเพื่อรองรับผู้ติดเชื้อ Covid-19</t>
  </si>
  <si>
    <t>C1J8</t>
  </si>
  <si>
    <t>แบบปรับปรุงระบบปรับอากาศและระบายอากาศห้องทันตกรรม</t>
  </si>
  <si>
    <t>เอกสารเลขที่ ก.45/เม.ย./63</t>
  </si>
  <si>
    <t>แบบปรับปรุงระบบปรับอากาศและระบายอากาศห้องทันตกรรมทั่วไป</t>
  </si>
  <si>
    <t>C4J8</t>
  </si>
  <si>
    <t>แบบ/รายการปรับปรุงห้องผ่าตัดรูปแบบใหม่ (OR-New Normal) ปรับปรุงจากแบบเลขที่ 8708/43</t>
  </si>
  <si>
    <t>แบบ/รายการปรับปรุงแผนกอุบัติเหตุ-ฉุกเฉินรูปแบบใหม่ (ER-New Normal) ห้องแยกโรคความดันลบ โรงพยาบาลศูนย์</t>
  </si>
  <si>
    <t>แบบ/รายการปรับปรุงแผนกอุบัติเหตุ-ฉุกเฉินรูปแบบใหม่ (ER-New Normal) ปรับปรุงจากแบบเลขที่ 10100</t>
  </si>
  <si>
    <t>แบบ/รายการปรับปรุงแผนกอุบัติเหตุ-ฉุกเฉินรูปแบบใหม่ (ER-New Normal) ห้องแยกโรคความดันลบ โรงพยาบาลทั่วไป</t>
  </si>
  <si>
    <t>แบบ/รายการปรับปรุงแผนกอุบัติเหตุ-ฉุกเฉินรูปแบบใหม่ (ER-New Normal) ปรับปรุงจากแบบเลขที่ 8708/45</t>
  </si>
  <si>
    <t>GBAF</t>
  </si>
  <si>
    <t>GBC9AF</t>
  </si>
  <si>
    <t>GC7C9</t>
  </si>
  <si>
    <t>GC9</t>
  </si>
  <si>
    <t>อาคารตรวจรักษาและส่งเสริมสภาพ</t>
  </si>
  <si>
    <t/>
  </si>
  <si>
    <t>22x26</t>
  </si>
  <si>
    <t>34x38</t>
  </si>
  <si>
    <t>ปฐมพยาบาล 3 เตียงตรวจทั่วไป 1 ตรวจครรถ์ 1 ห้อง ตรวจภายใน 2ห้อง ทันตกรรม 2 ห้องสำนักงาน</t>
  </si>
  <si>
    <t>อาคารฟื้นฟูสภาพ (ระดับปฐมภูมิ)</t>
  </si>
  <si>
    <t>15x25</t>
  </si>
  <si>
    <t>27x37</t>
  </si>
  <si>
    <t>นวด ช 4 เตียง /ญ 4 เตียง อบสมุนไพร ช 1 ตู้/ญ 1 ตู้กายภาพบำบัด, สำนักงาน</t>
  </si>
  <si>
    <t>อาคารเอนกประสงค์ 2 ชั้น (ระดับปฐมภูมิ)</t>
  </si>
  <si>
    <t>10X20</t>
  </si>
  <si>
    <t>ชั้น 1 ห้องประชุมชั้น 2 เอนกประสงค์</t>
  </si>
  <si>
    <t>กองแบบ (ปรับปรุง 2 ก.ย. 64)</t>
  </si>
  <si>
    <t>อาคารสนับสนุนบริการ 8 ชั้น เป็นอาคาร คสล.8 ชั้น พื้นที่ใช้สอยประมาณ 7,296 ตารางเมตร</t>
  </si>
  <si>
    <t>อาคารสนับสนุนบริการ 5 ชั้น เป็นอาคาร คสล.5 ชั้น พื้นที่ใช้สอยประมาณ 7,487 ตารางเมตร</t>
  </si>
  <si>
    <t>อาคารตรวจรักษาและส่งเสริมสภาพ เป็นอาคาร คสล.1 ชั้น พื้นที่ใช้สอยประมาณ 513.6 ตารางเมตร</t>
  </si>
  <si>
    <t>อาคารฟื้นฟูสภาพ (ระดับปฐมภูมิ) เป็นอาคาร คสล.1 ชั้น พื้นที่ใช้สอยประมาณ 240 ตารางเมตร</t>
  </si>
  <si>
    <t>อาคารเอนกประสงค์ 2 ชั้น (ระดับปฐมภูมิ) เป็นอาคาร คสล.2 ชั้น พื้นที่ใช้สอยประมาณ 520 ตารางเมตร</t>
  </si>
  <si>
    <t>รายการปรับปรุงแผนกอุบัติเหตุ-ฉุกเฉินรูปแบบใหม่ (ER-New Normal) ห้องแยกโรคความดันลบ โรงพยาบาลศูนย์</t>
  </si>
  <si>
    <t>ราคาต่อหน่วย-บาท</t>
  </si>
  <si>
    <r>
      <t>บัญชีแสดงรายการแบบก่อสร้าง กองแบบแผน</t>
    </r>
    <r>
      <rPr>
        <b/>
        <sz val="24"/>
        <color rgb="FFFF0000"/>
        <rFont val="TH SarabunPSK"/>
        <family val="2"/>
      </rPr>
      <t>ยกเลิกการใช้งาน จำนวน 76 รายการ</t>
    </r>
  </si>
  <si>
    <t xml:space="preserve">บัญชีรายการสิ่งก่อสร้าง </t>
  </si>
  <si>
    <t>เอกสารเลขที่ ก.113/ส.ค./63</t>
  </si>
  <si>
    <t>เอกสารเลขที่ ก.114/ส.ค./63</t>
  </si>
  <si>
    <t>แบบ/รายการปรับปรุงห้องผ่าตัดรูปแบบใหม่ (OR-New Normal) ห้องผ่าตัดความดันลบ แบบที่ 1 (แบบมี Ante Room 1 ห้อง)</t>
  </si>
  <si>
    <t>แบบ/รายการปรับปรุงห้องผ่าตัดรูปแบบใหม่ (OR-New Normal) ห้องผ่าตัดความดันลบ แบบที่ 1  (แบบมี Ante Room 1 ห้อง)</t>
  </si>
  <si>
    <t>แบบ/รายการปรับปรุงห้องผ่าตัดรูปแบบใหม่ (OR-New Normal) ห้องผ่าตัดความดันลบ แบบที่ 2 (แบบมี Ante Room 2 ห้อง)</t>
  </si>
  <si>
    <t>เอกสารเลขที่ ก.115/ส.ค./63</t>
  </si>
  <si>
    <t>เอกสารเลขที่ ก.116/ส.ค./63</t>
  </si>
  <si>
    <t>อาคารคนไข้พิเศษ 24 เตียง</t>
  </si>
  <si>
    <t>28x44</t>
  </si>
  <si>
    <t>40x56</t>
  </si>
  <si>
    <t>กองแบบ (ปรับปรุง 4 ต.ค. 64)</t>
  </si>
  <si>
    <t>M2-F3</t>
  </si>
  <si>
    <t>แบบมาตรฐาน</t>
  </si>
  <si>
    <t>ชั้น 1 ห้องพักผู้ป่วยพิเศษ  12 ห้อง
ชั้น 2 ห้องพักผู้ป่วยพิเศษ  12 ห้อง</t>
  </si>
  <si>
    <t>อาคารคนไข้พิเศษ 24 เตียง เป็นอาคาร คสล.2 ชั้น พื้นที่ใช้สอยประมาณ 1,686 ตารางเมตร</t>
  </si>
  <si>
    <t>อาคารผู้ป่วยนอกและอำนวยการ 4 ชั้น (คลินิกผู้สูงอายุ) เป็นอาคาร คสล.4 ชั้น พื้นที่ใช้สอยประมาณ 8,592 ตารางเมตร</t>
  </si>
  <si>
    <t>หอผู้ป่วยใน 5 ชั้น (จำนวน 114 เตียง) เป็นอาคาร คสล.5 ชั้น พื้นที่ใช้สอยประมาณ 4,797 ตารางเมตร</t>
  </si>
  <si>
    <t>บ้านพักข้าราชการปฏิบัติงาน (บ้านแฝด) เป็นอาคาร คสล.2 ชั้น พื้นที่ใช้สอยประมาณ 130 ตารางเมตร</t>
  </si>
  <si>
    <t>บ้านพักข้าราชการปฏิบัติงาน (บ้านแฝด)</t>
  </si>
  <si>
    <t>บ้านพักข้าราชการชำนาญงาน/ปฏิบัติการ/อาวุโส/ชำนาญการ</t>
  </si>
  <si>
    <t>บ้านพักข้าราชการชำนาญงาน/ปฏิบัติการ/อาวุโส/ชำนาญการ เป็นอาคาร คสล.2 ชั้น พื้นที่ใช้สอยประมาณ 80 ตารางเมตร</t>
  </si>
  <si>
    <t>บ้านพักข้าราชการอำนวยการระดับต้น/ชำนาญการพิเศษ</t>
  </si>
  <si>
    <t>บ้านพักข้าราชการอำนวยการระดับต้น/ชำนาญการพิเศษ เป็นอาคาร คสล.2 ชั้น พื้นที่ใช้สอยประมาณ 100 ตารางเมตร</t>
  </si>
  <si>
    <t>อ้างอิงตามรอบการอัพเดตของกองแบบแผน กรมสนับสนุนบริการสุขภาพ (ปรับปรุง 7 ม.ค.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</si>
</sst>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"/>
    <numFmt numFmtId="189" formatCode="_-* #,##0_-;\-* #,##0_-;_-* &quot;-&quot;??_-;_-@_-"/>
  </numFmts>
  <fonts count="26" x14ac:knownFonts="1">
    <font>
      <sz val="11"/>
      <color rgb="FF000000"/>
      <name val="Tahoma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b/>
      <sz val="2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1"/>
      <color rgb="FF000000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u/>
      <sz val="16"/>
      <name val="TH SarabunPSK"/>
      <family val="2"/>
    </font>
    <font>
      <strike/>
      <sz val="16"/>
      <name val="TH SarabunPSK"/>
      <family val="2"/>
    </font>
    <font>
      <b/>
      <sz val="16"/>
      <color theme="1"/>
      <name val="Cordia New"/>
      <family val="2"/>
    </font>
    <font>
      <b/>
      <sz val="24"/>
      <name val="TH SarabunPSK"/>
      <family val="2"/>
    </font>
    <font>
      <b/>
      <sz val="16"/>
      <name val="TH SarabunPSK"/>
      <family val="2"/>
      <charset val="222"/>
    </font>
    <font>
      <b/>
      <sz val="24"/>
      <color rgb="FFFF0000"/>
      <name val="TH SarabunPSK"/>
      <family val="2"/>
    </font>
    <font>
      <b/>
      <sz val="22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87" fontId="8" fillId="0" borderId="0" applyFont="0" applyFill="0" applyBorder="0" applyAlignment="0" applyProtection="0"/>
    <xf numFmtId="0" fontId="7" fillId="0" borderId="0"/>
    <xf numFmtId="0" fontId="12" fillId="0" borderId="0"/>
    <xf numFmtId="0" fontId="6" fillId="0" borderId="0"/>
    <xf numFmtId="0" fontId="5" fillId="0" borderId="0"/>
    <xf numFmtId="0" fontId="4" fillId="0" borderId="0"/>
    <xf numFmtId="0" fontId="3" fillId="0" borderId="0"/>
    <xf numFmtId="187" fontId="3" fillId="0" borderId="0" applyFont="0" applyFill="0" applyBorder="0" applyAlignment="0" applyProtection="0"/>
    <xf numFmtId="0" fontId="1" fillId="0" borderId="0"/>
    <xf numFmtId="0" fontId="1" fillId="0" borderId="0"/>
    <xf numFmtId="187" fontId="1" fillId="0" borderId="0" applyFont="0" applyFill="0" applyBorder="0" applyAlignment="0" applyProtection="0"/>
  </cellStyleXfs>
  <cellXfs count="87">
    <xf numFmtId="0" fontId="0" fillId="0" borderId="0" xfId="0"/>
    <xf numFmtId="0" fontId="9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5" fillId="0" borderId="2" xfId="6" applyFont="1" applyBorder="1" applyAlignment="1">
      <alignment horizontal="center" vertical="top" wrapText="1"/>
    </xf>
    <xf numFmtId="0" fontId="14" fillId="0" borderId="2" xfId="6" applyFont="1" applyBorder="1" applyAlignment="1">
      <alignment horizontal="left" vertical="top" wrapText="1"/>
    </xf>
    <xf numFmtId="0" fontId="14" fillId="0" borderId="2" xfId="6" applyFont="1" applyBorder="1" applyAlignment="1">
      <alignment vertical="top" wrapText="1"/>
    </xf>
    <xf numFmtId="0" fontId="14" fillId="0" borderId="4" xfId="6" applyFont="1" applyBorder="1" applyAlignment="1">
      <alignment vertical="top" wrapText="1"/>
    </xf>
    <xf numFmtId="0" fontId="14" fillId="0" borderId="2" xfId="6" applyFont="1" applyBorder="1" applyAlignment="1">
      <alignment vertical="top"/>
    </xf>
    <xf numFmtId="0" fontId="14" fillId="0" borderId="4" xfId="6" applyFont="1" applyBorder="1" applyAlignment="1">
      <alignment horizontal="left" vertical="top" wrapText="1"/>
    </xf>
    <xf numFmtId="0" fontId="14" fillId="0" borderId="2" xfId="6" applyFont="1" applyBorder="1" applyAlignment="1">
      <alignment horizontal="center" vertical="top" wrapText="1"/>
    </xf>
    <xf numFmtId="0" fontId="22" fillId="0" borderId="0" xfId="6" applyFont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7" applyFont="1" applyBorder="1" applyAlignment="1">
      <alignment horizontal="left" vertical="top" wrapText="1"/>
    </xf>
    <xf numFmtId="0" fontId="14" fillId="0" borderId="1" xfId="7" applyFont="1" applyBorder="1" applyAlignment="1">
      <alignment horizontal="center" vertical="top" wrapText="1"/>
    </xf>
    <xf numFmtId="3" fontId="14" fillId="0" borderId="1" xfId="7" applyNumberFormat="1" applyFont="1" applyBorder="1" applyAlignment="1">
      <alignment horizontal="left" vertical="top" wrapText="1"/>
    </xf>
    <xf numFmtId="0" fontId="14" fillId="0" borderId="1" xfId="7" applyFont="1" applyBorder="1" applyAlignment="1">
      <alignment vertical="top" wrapText="1"/>
    </xf>
    <xf numFmtId="188" fontId="10" fillId="3" borderId="1" xfId="0" applyNumberFormat="1" applyFont="1" applyFill="1" applyBorder="1" applyAlignment="1">
      <alignment horizontal="center" vertical="top" wrapText="1"/>
    </xf>
    <xf numFmtId="0" fontId="15" fillId="0" borderId="1" xfId="6" applyFont="1" applyBorder="1" applyAlignment="1">
      <alignment horizontal="center" vertical="top" wrapText="1"/>
    </xf>
    <xf numFmtId="4" fontId="14" fillId="0" borderId="1" xfId="7" applyNumberFormat="1" applyFont="1" applyBorder="1" applyAlignment="1">
      <alignment horizontal="left" vertical="top" wrapText="1"/>
    </xf>
    <xf numFmtId="0" fontId="3" fillId="0" borderId="0" xfId="7" applyAlignment="1">
      <alignment horizontal="left" vertical="top" wrapText="1"/>
    </xf>
    <xf numFmtId="0" fontId="3" fillId="0" borderId="0" xfId="7" applyFill="1" applyAlignment="1">
      <alignment horizontal="left" vertical="top" wrapText="1"/>
    </xf>
    <xf numFmtId="0" fontId="2" fillId="0" borderId="0" xfId="7" applyFont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3" fillId="0" borderId="0" xfId="7" applyAlignment="1">
      <alignment horizontal="center" vertical="top" wrapText="1"/>
    </xf>
    <xf numFmtId="187" fontId="10" fillId="3" borderId="1" xfId="1" applyFont="1" applyFill="1" applyBorder="1" applyAlignment="1">
      <alignment horizontal="center" vertical="top" wrapText="1"/>
    </xf>
    <xf numFmtId="0" fontId="15" fillId="0" borderId="1" xfId="6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87" fontId="3" fillId="0" borderId="0" xfId="1" applyFont="1" applyAlignment="1">
      <alignment vertical="top" wrapText="1"/>
    </xf>
    <xf numFmtId="0" fontId="3" fillId="0" borderId="0" xfId="7" applyAlignment="1">
      <alignment vertical="top" wrapText="1"/>
    </xf>
    <xf numFmtId="187" fontId="14" fillId="0" borderId="1" xfId="1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top" wrapText="1"/>
    </xf>
    <xf numFmtId="0" fontId="14" fillId="0" borderId="1" xfId="6" applyFont="1" applyFill="1" applyBorder="1" applyAlignment="1">
      <alignment vertical="top" wrapText="1"/>
    </xf>
    <xf numFmtId="0" fontId="11" fillId="0" borderId="1" xfId="6" applyFont="1" applyFill="1" applyBorder="1" applyAlignment="1">
      <alignment horizontal="center" vertical="top" wrapText="1"/>
    </xf>
    <xf numFmtId="0" fontId="14" fillId="0" borderId="1" xfId="6" applyFont="1" applyFill="1" applyBorder="1" applyAlignment="1">
      <alignment horizontal="center" vertical="top"/>
    </xf>
    <xf numFmtId="0" fontId="11" fillId="0" borderId="1" xfId="6" applyFont="1" applyFill="1" applyBorder="1" applyAlignment="1">
      <alignment horizontal="center" vertical="top"/>
    </xf>
    <xf numFmtId="189" fontId="14" fillId="0" borderId="1" xfId="1" applyNumberFormat="1" applyFont="1" applyBorder="1" applyAlignment="1">
      <alignment horizontal="left" vertical="top" wrapText="1"/>
    </xf>
    <xf numFmtId="187" fontId="16" fillId="0" borderId="0" xfId="1" applyFont="1" applyAlignment="1">
      <alignment vertical="top" wrapText="1"/>
    </xf>
    <xf numFmtId="187" fontId="11" fillId="0" borderId="1" xfId="1" applyFont="1" applyFill="1" applyBorder="1" applyAlignment="1">
      <alignment vertical="top" wrapText="1"/>
    </xf>
    <xf numFmtId="187" fontId="13" fillId="0" borderId="1" xfId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188" fontId="14" fillId="0" borderId="1" xfId="0" applyNumberFormat="1" applyFont="1" applyFill="1" applyBorder="1" applyAlignment="1">
      <alignment vertical="top" wrapText="1"/>
    </xf>
    <xf numFmtId="188" fontId="13" fillId="0" borderId="1" xfId="0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188" fontId="11" fillId="0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left" vertical="top" wrapText="1"/>
    </xf>
    <xf numFmtId="0" fontId="1" fillId="0" borderId="0" xfId="9" applyAlignment="1">
      <alignment horizontal="center" vertical="top" wrapText="1"/>
    </xf>
    <xf numFmtId="0" fontId="1" fillId="0" borderId="0" xfId="9" applyAlignment="1">
      <alignment horizontal="left" vertical="top" wrapText="1"/>
    </xf>
    <xf numFmtId="187" fontId="1" fillId="0" borderId="0" xfId="1" applyFont="1" applyAlignment="1">
      <alignment vertical="top" wrapText="1"/>
    </xf>
    <xf numFmtId="187" fontId="1" fillId="0" borderId="0" xfId="9" applyNumberFormat="1" applyAlignment="1">
      <alignment vertical="top" wrapText="1"/>
    </xf>
    <xf numFmtId="0" fontId="1" fillId="0" borderId="0" xfId="9" applyAlignment="1">
      <alignment vertical="top" wrapText="1"/>
    </xf>
    <xf numFmtId="0" fontId="1" fillId="0" borderId="0" xfId="9" applyFill="1" applyAlignment="1">
      <alignment horizontal="left" vertical="top" wrapText="1"/>
    </xf>
    <xf numFmtId="0" fontId="1" fillId="0" borderId="0" xfId="9" applyFont="1" applyFill="1" applyAlignment="1">
      <alignment horizontal="center" vertical="top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Fill="1" applyAlignment="1">
      <alignment horizontal="left" vertical="top" wrapText="1"/>
    </xf>
    <xf numFmtId="0" fontId="15" fillId="0" borderId="1" xfId="10" applyFont="1" applyBorder="1" applyAlignment="1">
      <alignment horizontal="center" vertical="top" wrapText="1"/>
    </xf>
    <xf numFmtId="0" fontId="15" fillId="0" borderId="1" xfId="10" applyFont="1" applyFill="1" applyBorder="1" applyAlignment="1">
      <alignment horizontal="center" vertical="top" wrapText="1"/>
    </xf>
    <xf numFmtId="0" fontId="21" fillId="0" borderId="1" xfId="10" applyFont="1" applyFill="1" applyBorder="1" applyAlignment="1">
      <alignment horizontal="center" vertical="top" wrapText="1"/>
    </xf>
    <xf numFmtId="0" fontId="14" fillId="0" borderId="1" xfId="9" applyFont="1" applyFill="1" applyBorder="1" applyAlignment="1">
      <alignment horizontal="center" vertical="top" wrapText="1"/>
    </xf>
    <xf numFmtId="0" fontId="14" fillId="0" borderId="1" xfId="9" applyFont="1" applyFill="1" applyBorder="1" applyAlignment="1">
      <alignment horizontal="left" vertical="top" wrapText="1"/>
    </xf>
    <xf numFmtId="0" fontId="14" fillId="0" borderId="1" xfId="9" applyFont="1" applyFill="1" applyBorder="1" applyAlignment="1">
      <alignment vertical="top" wrapText="1"/>
    </xf>
    <xf numFmtId="188" fontId="11" fillId="0" borderId="1" xfId="9" applyNumberFormat="1" applyFont="1" applyFill="1" applyBorder="1" applyAlignment="1">
      <alignment vertical="top" wrapText="1"/>
    </xf>
    <xf numFmtId="0" fontId="11" fillId="0" borderId="1" xfId="9" applyFont="1" applyFill="1" applyBorder="1" applyAlignment="1">
      <alignment vertical="top" wrapText="1"/>
    </xf>
    <xf numFmtId="0" fontId="23" fillId="0" borderId="1" xfId="9" applyFont="1" applyFill="1" applyBorder="1" applyAlignment="1">
      <alignment horizontal="left" vertical="top" wrapText="1"/>
    </xf>
    <xf numFmtId="4" fontId="14" fillId="0" borderId="1" xfId="9" applyNumberFormat="1" applyFont="1" applyFill="1" applyBorder="1" applyAlignment="1">
      <alignment horizontal="left" vertical="top" wrapText="1"/>
    </xf>
    <xf numFmtId="3" fontId="14" fillId="0" borderId="1" xfId="9" applyNumberFormat="1" applyFont="1" applyFill="1" applyBorder="1" applyAlignment="1">
      <alignment vertical="top" wrapText="1"/>
    </xf>
    <xf numFmtId="188" fontId="13" fillId="0" borderId="1" xfId="9" applyNumberFormat="1" applyFont="1" applyFill="1" applyBorder="1" applyAlignment="1">
      <alignment vertical="top" wrapText="1"/>
    </xf>
    <xf numFmtId="0" fontId="13" fillId="0" borderId="1" xfId="9" applyFont="1" applyFill="1" applyBorder="1" applyAlignment="1">
      <alignment vertical="top" wrapText="1"/>
    </xf>
    <xf numFmtId="3" fontId="14" fillId="0" borderId="1" xfId="9" applyNumberFormat="1" applyFont="1" applyFill="1" applyBorder="1" applyAlignment="1">
      <alignment horizontal="left" vertical="top" wrapText="1"/>
    </xf>
    <xf numFmtId="3" fontId="23" fillId="0" borderId="1" xfId="9" applyNumberFormat="1" applyFont="1" applyFill="1" applyBorder="1" applyAlignment="1">
      <alignment horizontal="left" vertical="top" wrapText="1"/>
    </xf>
    <xf numFmtId="4" fontId="14" fillId="0" borderId="1" xfId="9" applyNumberFormat="1" applyFont="1" applyFill="1" applyBorder="1" applyAlignment="1">
      <alignment vertical="top" wrapText="1"/>
    </xf>
    <xf numFmtId="188" fontId="14" fillId="0" borderId="1" xfId="9" applyNumberFormat="1" applyFont="1" applyFill="1" applyBorder="1" applyAlignment="1">
      <alignment vertical="top" wrapText="1"/>
    </xf>
    <xf numFmtId="0" fontId="14" fillId="0" borderId="1" xfId="10" applyFont="1" applyFill="1" applyBorder="1" applyAlignment="1">
      <alignment horizontal="left" vertical="top" wrapText="1"/>
    </xf>
    <xf numFmtId="0" fontId="14" fillId="2" borderId="1" xfId="9" applyFont="1" applyFill="1" applyBorder="1" applyAlignment="1">
      <alignment horizontal="center" vertical="top" wrapText="1"/>
    </xf>
    <xf numFmtId="189" fontId="14" fillId="0" borderId="1" xfId="11" applyNumberFormat="1" applyFont="1" applyFill="1" applyBorder="1" applyAlignment="1">
      <alignment vertical="top" wrapText="1"/>
    </xf>
    <xf numFmtId="0" fontId="11" fillId="0" borderId="1" xfId="9" applyFont="1" applyFill="1" applyBorder="1" applyAlignment="1">
      <alignment horizontal="left" vertical="top" wrapText="1"/>
    </xf>
    <xf numFmtId="0" fontId="14" fillId="0" borderId="1" xfId="9" applyFont="1" applyBorder="1" applyAlignment="1">
      <alignment horizontal="center" vertical="top" wrapText="1"/>
    </xf>
    <xf numFmtId="0" fontId="14" fillId="0" borderId="1" xfId="9" applyFont="1" applyBorder="1" applyAlignment="1">
      <alignment horizontal="left" vertical="top" wrapText="1"/>
    </xf>
    <xf numFmtId="188" fontId="11" fillId="0" borderId="1" xfId="0" applyNumberFormat="1" applyFont="1" applyBorder="1" applyAlignment="1">
      <alignment vertical="top" wrapText="1"/>
    </xf>
    <xf numFmtId="3" fontId="14" fillId="0" borderId="1" xfId="9" applyNumberFormat="1" applyFont="1" applyBorder="1" applyAlignment="1">
      <alignment horizontal="left" vertical="top" wrapText="1"/>
    </xf>
    <xf numFmtId="0" fontId="11" fillId="0" borderId="1" xfId="9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</cellXfs>
  <cellStyles count="12">
    <cellStyle name="จุลภาค" xfId="1" builtinId="3"/>
    <cellStyle name="จุลภาค 2" xfId="8" xr:uid="{00000000-0005-0000-0000-000001000000}"/>
    <cellStyle name="จุลภาค 2 2" xfId="11" xr:uid="{00000000-0005-0000-0000-000002000000}"/>
    <cellStyle name="ปกติ" xfId="0" builtinId="0"/>
    <cellStyle name="ปกติ 2" xfId="2" xr:uid="{00000000-0005-0000-0000-000004000000}"/>
    <cellStyle name="ปกติ 2 2" xfId="4" xr:uid="{00000000-0005-0000-0000-000005000000}"/>
    <cellStyle name="ปกติ 2 3" xfId="5" xr:uid="{00000000-0005-0000-0000-000006000000}"/>
    <cellStyle name="ปกติ 3" xfId="6" xr:uid="{00000000-0005-0000-0000-000007000000}"/>
    <cellStyle name="ปกติ 3 2" xfId="10" xr:uid="{00000000-0005-0000-0000-000008000000}"/>
    <cellStyle name="ปกติ 3 3" xfId="3" xr:uid="{00000000-0005-0000-0000-000009000000}"/>
    <cellStyle name="ปกติ 4" xfId="7" xr:uid="{00000000-0005-0000-0000-00000A000000}"/>
    <cellStyle name="ปกติ 4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Y99"/>
  <sheetViews>
    <sheetView tabSelected="1" zoomScaleNormal="100" zoomScaleSheetLayoutView="100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" defaultRowHeight="14.25" x14ac:dyDescent="0.2"/>
  <cols>
    <col min="1" max="1" width="6.25" style="50" customWidth="1"/>
    <col min="2" max="2" width="11.5" style="49" customWidth="1"/>
    <col min="3" max="4" width="33.5" style="50" customWidth="1"/>
    <col min="5" max="5" width="22.75" style="51" customWidth="1"/>
    <col min="6" max="8" width="22.5" style="53" customWidth="1"/>
    <col min="9" max="9" width="10.75" style="50" customWidth="1"/>
    <col min="10" max="10" width="11.125" style="53" customWidth="1"/>
    <col min="11" max="11" width="12.125" style="53" customWidth="1"/>
    <col min="12" max="14" width="10.875" style="53" customWidth="1"/>
    <col min="15" max="15" width="18.25" style="50" customWidth="1"/>
    <col min="16" max="17" width="13.75" style="50" customWidth="1"/>
    <col min="18" max="18" width="69.625" style="50" customWidth="1"/>
    <col min="19" max="19" width="28.75" style="50" customWidth="1"/>
    <col min="20" max="20" width="18.25" style="54" customWidth="1"/>
    <col min="21" max="21" width="11.125" style="50" customWidth="1"/>
    <col min="22" max="22" width="9.25" style="50" customWidth="1"/>
    <col min="23" max="23" width="11.625" style="50" customWidth="1"/>
    <col min="24" max="24" width="32" style="50" customWidth="1"/>
    <col min="25" max="25" width="12" style="50" customWidth="1"/>
    <col min="26" max="16384" width="9" style="50"/>
  </cols>
  <sheetData>
    <row r="1" spans="1:25" ht="33.75" x14ac:dyDescent="0.2">
      <c r="A1" s="1" t="s">
        <v>718</v>
      </c>
      <c r="F1" s="52"/>
      <c r="G1" s="52"/>
    </row>
    <row r="2" spans="1:25" ht="28.5" x14ac:dyDescent="0.2">
      <c r="A2" s="45" t="s">
        <v>742</v>
      </c>
      <c r="F2" s="52"/>
      <c r="G2" s="52"/>
    </row>
    <row r="3" spans="1:25" ht="21" x14ac:dyDescent="0.2">
      <c r="B3" s="55"/>
      <c r="E3" s="37">
        <f>SUBTOTAL(9,E6:E98)</f>
        <v>4369562130</v>
      </c>
      <c r="F3" s="37">
        <f t="shared" ref="F3:H3" si="0">SUBTOTAL(9,F6:F98)</f>
        <v>4470257300</v>
      </c>
      <c r="G3" s="37">
        <f t="shared" si="0"/>
        <v>4584511900</v>
      </c>
      <c r="H3" s="37">
        <f t="shared" si="0"/>
        <v>5676061900</v>
      </c>
      <c r="R3" s="56"/>
    </row>
    <row r="4" spans="1:25" ht="21" x14ac:dyDescent="0.2">
      <c r="D4" s="57"/>
      <c r="F4" s="85" t="s">
        <v>605</v>
      </c>
      <c r="G4" s="85"/>
      <c r="H4" s="85"/>
      <c r="R4" s="56"/>
    </row>
    <row r="5" spans="1:25" ht="63" x14ac:dyDescent="0.2">
      <c r="A5" s="58" t="s">
        <v>0</v>
      </c>
      <c r="B5" s="58" t="s">
        <v>1</v>
      </c>
      <c r="C5" s="58" t="s">
        <v>621</v>
      </c>
      <c r="D5" s="58" t="s">
        <v>2</v>
      </c>
      <c r="E5" s="25" t="s">
        <v>716</v>
      </c>
      <c r="F5" s="17" t="s">
        <v>401</v>
      </c>
      <c r="G5" s="17" t="s">
        <v>402</v>
      </c>
      <c r="H5" s="17" t="s">
        <v>403</v>
      </c>
      <c r="I5" s="59" t="s">
        <v>5</v>
      </c>
      <c r="J5" s="59" t="s">
        <v>3</v>
      </c>
      <c r="K5" s="59" t="s">
        <v>175</v>
      </c>
      <c r="L5" s="59" t="s">
        <v>4</v>
      </c>
      <c r="M5" s="59" t="s">
        <v>6</v>
      </c>
      <c r="N5" s="59" t="s">
        <v>7</v>
      </c>
      <c r="O5" s="46" t="s">
        <v>8</v>
      </c>
      <c r="P5" s="46" t="s">
        <v>9</v>
      </c>
      <c r="Q5" s="46" t="s">
        <v>11</v>
      </c>
      <c r="R5" s="59" t="s">
        <v>459</v>
      </c>
      <c r="S5" s="59" t="s">
        <v>10</v>
      </c>
      <c r="T5" s="60" t="s">
        <v>463</v>
      </c>
      <c r="U5" s="59" t="s">
        <v>464</v>
      </c>
      <c r="V5" s="59" t="s">
        <v>465</v>
      </c>
      <c r="W5" s="59" t="s">
        <v>466</v>
      </c>
      <c r="X5" s="59" t="s">
        <v>12</v>
      </c>
      <c r="Y5" s="46" t="s">
        <v>230</v>
      </c>
    </row>
    <row r="6" spans="1:25" ht="42" x14ac:dyDescent="0.2">
      <c r="A6" s="61">
        <v>1</v>
      </c>
      <c r="B6" s="61">
        <v>8728</v>
      </c>
      <c r="C6" s="62" t="s">
        <v>238</v>
      </c>
      <c r="D6" s="62" t="s">
        <v>112</v>
      </c>
      <c r="E6" s="38">
        <v>31062200</v>
      </c>
      <c r="F6" s="47">
        <f>ROUND(E6*1.035,-2)</f>
        <v>32149400</v>
      </c>
      <c r="G6" s="47">
        <f>ROUND(E6*1.05,-2)</f>
        <v>32615300</v>
      </c>
      <c r="H6" s="47">
        <f>ROUND(E6*1.3,-2)</f>
        <v>40380900</v>
      </c>
      <c r="I6" s="62">
        <v>2</v>
      </c>
      <c r="J6" s="63" t="s">
        <v>94</v>
      </c>
      <c r="K6" s="63" t="s">
        <v>176</v>
      </c>
      <c r="L6" s="64">
        <v>2020</v>
      </c>
      <c r="M6" s="64">
        <v>365</v>
      </c>
      <c r="N6" s="65">
        <v>9</v>
      </c>
      <c r="O6" s="62" t="s">
        <v>31</v>
      </c>
      <c r="P6" s="62" t="s">
        <v>32</v>
      </c>
      <c r="Q6" s="62" t="s">
        <v>19</v>
      </c>
      <c r="R6" s="62" t="s">
        <v>468</v>
      </c>
      <c r="S6" s="62" t="s">
        <v>125</v>
      </c>
      <c r="T6" s="66" t="s">
        <v>467</v>
      </c>
      <c r="U6" s="67" t="s">
        <v>469</v>
      </c>
      <c r="V6" s="67" t="s">
        <v>470</v>
      </c>
      <c r="W6" s="67" t="s">
        <v>471</v>
      </c>
      <c r="X6" s="12" t="s">
        <v>448</v>
      </c>
      <c r="Y6" s="12" t="s">
        <v>606</v>
      </c>
    </row>
    <row r="7" spans="1:25" ht="96.75" customHeight="1" x14ac:dyDescent="0.2">
      <c r="A7" s="61">
        <v>2</v>
      </c>
      <c r="B7" s="61">
        <v>8908</v>
      </c>
      <c r="C7" s="62" t="s">
        <v>472</v>
      </c>
      <c r="D7" s="62" t="s">
        <v>613</v>
      </c>
      <c r="E7" s="38">
        <v>326145900</v>
      </c>
      <c r="F7" s="47">
        <f t="shared" ref="F7:F37" si="1">ROUND(E7*1.035,-2)</f>
        <v>337561000</v>
      </c>
      <c r="G7" s="47">
        <f t="shared" ref="G7:G37" si="2">ROUND(E7*1.05,-2)</f>
        <v>342453200</v>
      </c>
      <c r="H7" s="47">
        <f t="shared" ref="H7:H37" si="3">ROUND(E7*1.3,-2)</f>
        <v>423989700</v>
      </c>
      <c r="I7" s="62" t="s">
        <v>120</v>
      </c>
      <c r="J7" s="63" t="s">
        <v>119</v>
      </c>
      <c r="K7" s="63" t="s">
        <v>177</v>
      </c>
      <c r="L7" s="68">
        <v>19410</v>
      </c>
      <c r="M7" s="64">
        <v>900</v>
      </c>
      <c r="N7" s="65">
        <v>20</v>
      </c>
      <c r="O7" s="62" t="s">
        <v>31</v>
      </c>
      <c r="P7" s="62" t="s">
        <v>32</v>
      </c>
      <c r="Q7" s="62" t="s">
        <v>19</v>
      </c>
      <c r="R7" s="62" t="s">
        <v>473</v>
      </c>
      <c r="S7" s="62" t="s">
        <v>126</v>
      </c>
      <c r="T7" s="66" t="s">
        <v>626</v>
      </c>
      <c r="U7" s="67" t="s">
        <v>474</v>
      </c>
      <c r="V7" s="67" t="s">
        <v>475</v>
      </c>
      <c r="W7" s="67" t="s">
        <v>476</v>
      </c>
      <c r="X7" s="12" t="s">
        <v>448</v>
      </c>
      <c r="Y7" s="12" t="s">
        <v>606</v>
      </c>
    </row>
    <row r="8" spans="1:25" ht="75" customHeight="1" x14ac:dyDescent="0.2">
      <c r="A8" s="61">
        <v>3</v>
      </c>
      <c r="B8" s="61">
        <v>10121</v>
      </c>
      <c r="C8" s="62" t="s">
        <v>477</v>
      </c>
      <c r="D8" s="62" t="s">
        <v>614</v>
      </c>
      <c r="E8" s="30">
        <v>313133000</v>
      </c>
      <c r="F8" s="47">
        <f t="shared" si="1"/>
        <v>324092700</v>
      </c>
      <c r="G8" s="47">
        <f t="shared" si="2"/>
        <v>328789700</v>
      </c>
      <c r="H8" s="47">
        <f t="shared" si="3"/>
        <v>407072900</v>
      </c>
      <c r="I8" s="62" t="s">
        <v>65</v>
      </c>
      <c r="J8" s="63" t="s">
        <v>64</v>
      </c>
      <c r="K8" s="63" t="s">
        <v>178</v>
      </c>
      <c r="L8" s="68">
        <v>17000</v>
      </c>
      <c r="M8" s="68">
        <v>1100</v>
      </c>
      <c r="N8" s="68">
        <v>30</v>
      </c>
      <c r="O8" s="62" t="s">
        <v>31</v>
      </c>
      <c r="P8" s="62" t="s">
        <v>32</v>
      </c>
      <c r="Q8" s="62" t="s">
        <v>19</v>
      </c>
      <c r="R8" s="62" t="s">
        <v>478</v>
      </c>
      <c r="S8" s="62" t="s">
        <v>127</v>
      </c>
      <c r="T8" s="66" t="s">
        <v>627</v>
      </c>
      <c r="U8" s="67" t="s">
        <v>479</v>
      </c>
      <c r="V8" s="67" t="s">
        <v>480</v>
      </c>
      <c r="W8" s="67" t="s">
        <v>476</v>
      </c>
      <c r="X8" s="12" t="s">
        <v>448</v>
      </c>
      <c r="Y8" s="12" t="s">
        <v>606</v>
      </c>
    </row>
    <row r="9" spans="1:25" ht="45" customHeight="1" x14ac:dyDescent="0.2">
      <c r="A9" s="61">
        <v>4</v>
      </c>
      <c r="B9" s="61">
        <v>10404</v>
      </c>
      <c r="C9" s="62" t="s">
        <v>406</v>
      </c>
      <c r="D9" s="62" t="s">
        <v>117</v>
      </c>
      <c r="E9" s="38">
        <v>8648300</v>
      </c>
      <c r="F9" s="47">
        <f t="shared" si="1"/>
        <v>8951000</v>
      </c>
      <c r="G9" s="47">
        <f t="shared" si="2"/>
        <v>9080700</v>
      </c>
      <c r="H9" s="47">
        <f t="shared" si="3"/>
        <v>11242800</v>
      </c>
      <c r="I9" s="62">
        <v>1</v>
      </c>
      <c r="J9" s="63" t="s">
        <v>118</v>
      </c>
      <c r="K9" s="63" t="s">
        <v>179</v>
      </c>
      <c r="L9" s="64">
        <v>480</v>
      </c>
      <c r="M9" s="64">
        <v>300</v>
      </c>
      <c r="N9" s="65">
        <v>8</v>
      </c>
      <c r="O9" s="62" t="s">
        <v>31</v>
      </c>
      <c r="P9" s="62" t="s">
        <v>32</v>
      </c>
      <c r="Q9" s="62" t="s">
        <v>19</v>
      </c>
      <c r="R9" s="62"/>
      <c r="S9" s="62"/>
      <c r="T9" s="66"/>
      <c r="U9" s="67" t="s">
        <v>481</v>
      </c>
      <c r="V9" s="67" t="s">
        <v>470</v>
      </c>
      <c r="W9" s="67" t="s">
        <v>482</v>
      </c>
      <c r="X9" s="12" t="s">
        <v>448</v>
      </c>
      <c r="Y9" s="12" t="s">
        <v>606</v>
      </c>
    </row>
    <row r="10" spans="1:25" ht="63" x14ac:dyDescent="0.2">
      <c r="A10" s="61">
        <v>5</v>
      </c>
      <c r="B10" s="61">
        <v>10530</v>
      </c>
      <c r="C10" s="62" t="s">
        <v>483</v>
      </c>
      <c r="D10" s="62" t="s">
        <v>128</v>
      </c>
      <c r="E10" s="39">
        <v>122147500</v>
      </c>
      <c r="F10" s="47">
        <f t="shared" si="1"/>
        <v>126422700</v>
      </c>
      <c r="G10" s="47">
        <f t="shared" si="2"/>
        <v>128254900</v>
      </c>
      <c r="H10" s="47">
        <f t="shared" si="3"/>
        <v>158791800</v>
      </c>
      <c r="I10" s="62" t="s">
        <v>114</v>
      </c>
      <c r="J10" s="63" t="s">
        <v>113</v>
      </c>
      <c r="K10" s="63" t="s">
        <v>180</v>
      </c>
      <c r="L10" s="68">
        <v>8505</v>
      </c>
      <c r="M10" s="68">
        <v>540</v>
      </c>
      <c r="N10" s="68">
        <v>14</v>
      </c>
      <c r="O10" s="62" t="s">
        <v>31</v>
      </c>
      <c r="P10" s="62" t="s">
        <v>32</v>
      </c>
      <c r="Q10" s="62" t="s">
        <v>19</v>
      </c>
      <c r="R10" s="62" t="s">
        <v>484</v>
      </c>
      <c r="S10" s="62" t="s">
        <v>129</v>
      </c>
      <c r="T10" s="66" t="s">
        <v>628</v>
      </c>
      <c r="U10" s="67" t="s">
        <v>479</v>
      </c>
      <c r="V10" s="67" t="s">
        <v>480</v>
      </c>
      <c r="W10" s="67" t="s">
        <v>476</v>
      </c>
      <c r="X10" s="12" t="s">
        <v>448</v>
      </c>
      <c r="Y10" s="12" t="s">
        <v>606</v>
      </c>
    </row>
    <row r="11" spans="1:25" ht="147" x14ac:dyDescent="0.2">
      <c r="A11" s="61">
        <v>6</v>
      </c>
      <c r="B11" s="61">
        <v>10943</v>
      </c>
      <c r="C11" s="62" t="s">
        <v>409</v>
      </c>
      <c r="D11" s="62" t="s">
        <v>410</v>
      </c>
      <c r="E11" s="39">
        <v>181232600</v>
      </c>
      <c r="F11" s="47">
        <f t="shared" si="1"/>
        <v>187575700</v>
      </c>
      <c r="G11" s="47">
        <f t="shared" si="2"/>
        <v>190294200</v>
      </c>
      <c r="H11" s="47">
        <f t="shared" si="3"/>
        <v>235602400</v>
      </c>
      <c r="I11" s="62">
        <v>5</v>
      </c>
      <c r="J11" s="63" t="s">
        <v>62</v>
      </c>
      <c r="K11" s="63" t="s">
        <v>181</v>
      </c>
      <c r="L11" s="64">
        <v>9796</v>
      </c>
      <c r="M11" s="64">
        <v>660</v>
      </c>
      <c r="N11" s="65">
        <v>16</v>
      </c>
      <c r="O11" s="62" t="s">
        <v>31</v>
      </c>
      <c r="P11" s="62" t="s">
        <v>32</v>
      </c>
      <c r="Q11" s="62" t="s">
        <v>19</v>
      </c>
      <c r="R11" s="62" t="s">
        <v>485</v>
      </c>
      <c r="S11" s="62" t="s">
        <v>130</v>
      </c>
      <c r="T11" s="66" t="s">
        <v>629</v>
      </c>
      <c r="U11" s="67" t="s">
        <v>486</v>
      </c>
      <c r="V11" s="62" t="s">
        <v>487</v>
      </c>
      <c r="W11" s="62" t="s">
        <v>488</v>
      </c>
      <c r="X11" s="12" t="s">
        <v>448</v>
      </c>
      <c r="Y11" s="12" t="s">
        <v>606</v>
      </c>
    </row>
    <row r="12" spans="1:25" ht="84" x14ac:dyDescent="0.2">
      <c r="A12" s="61">
        <v>7</v>
      </c>
      <c r="B12" s="61">
        <v>10946</v>
      </c>
      <c r="C12" s="62" t="s">
        <v>411</v>
      </c>
      <c r="D12" s="62" t="s">
        <v>412</v>
      </c>
      <c r="E12" s="39">
        <v>67020300</v>
      </c>
      <c r="F12" s="47">
        <f t="shared" si="1"/>
        <v>69366000</v>
      </c>
      <c r="G12" s="47">
        <f t="shared" si="2"/>
        <v>70371300</v>
      </c>
      <c r="H12" s="47">
        <f t="shared" si="3"/>
        <v>87126400</v>
      </c>
      <c r="I12" s="62">
        <v>3</v>
      </c>
      <c r="J12" s="63" t="s">
        <v>60</v>
      </c>
      <c r="K12" s="63" t="s">
        <v>182</v>
      </c>
      <c r="L12" s="64">
        <v>2919</v>
      </c>
      <c r="M12" s="64">
        <v>450</v>
      </c>
      <c r="N12" s="65">
        <v>10</v>
      </c>
      <c r="O12" s="62" t="s">
        <v>31</v>
      </c>
      <c r="P12" s="62" t="s">
        <v>32</v>
      </c>
      <c r="Q12" s="62" t="s">
        <v>19</v>
      </c>
      <c r="R12" s="62" t="s">
        <v>489</v>
      </c>
      <c r="S12" s="62" t="s">
        <v>61</v>
      </c>
      <c r="T12" s="66" t="s">
        <v>630</v>
      </c>
      <c r="U12" s="67" t="s">
        <v>481</v>
      </c>
      <c r="V12" s="67" t="s">
        <v>470</v>
      </c>
      <c r="W12" s="67" t="s">
        <v>482</v>
      </c>
      <c r="X12" s="12" t="s">
        <v>448</v>
      </c>
      <c r="Y12" s="12" t="s">
        <v>606</v>
      </c>
    </row>
    <row r="13" spans="1:25" ht="126" x14ac:dyDescent="0.2">
      <c r="A13" s="61">
        <v>8</v>
      </c>
      <c r="B13" s="61">
        <v>10954</v>
      </c>
      <c r="C13" s="62" t="s">
        <v>265</v>
      </c>
      <c r="D13" s="62" t="s">
        <v>115</v>
      </c>
      <c r="E13" s="39">
        <v>70400900</v>
      </c>
      <c r="F13" s="47">
        <f t="shared" si="1"/>
        <v>72864900</v>
      </c>
      <c r="G13" s="47">
        <f t="shared" si="2"/>
        <v>73920900</v>
      </c>
      <c r="H13" s="47">
        <f t="shared" si="3"/>
        <v>91521200</v>
      </c>
      <c r="I13" s="62">
        <v>3</v>
      </c>
      <c r="J13" s="63" t="s">
        <v>116</v>
      </c>
      <c r="K13" s="63" t="s">
        <v>183</v>
      </c>
      <c r="L13" s="69">
        <v>3580</v>
      </c>
      <c r="M13" s="69">
        <v>480</v>
      </c>
      <c r="N13" s="70">
        <v>14</v>
      </c>
      <c r="O13" s="62" t="s">
        <v>31</v>
      </c>
      <c r="P13" s="62" t="s">
        <v>32</v>
      </c>
      <c r="Q13" s="62" t="s">
        <v>19</v>
      </c>
      <c r="R13" s="62" t="s">
        <v>490</v>
      </c>
      <c r="S13" s="62" t="s">
        <v>131</v>
      </c>
      <c r="T13" s="66" t="s">
        <v>631</v>
      </c>
      <c r="U13" s="67" t="s">
        <v>491</v>
      </c>
      <c r="V13" s="62" t="s">
        <v>492</v>
      </c>
      <c r="W13" s="62" t="s">
        <v>493</v>
      </c>
      <c r="X13" s="12" t="s">
        <v>448</v>
      </c>
      <c r="Y13" s="12" t="s">
        <v>606</v>
      </c>
    </row>
    <row r="14" spans="1:25" ht="63" x14ac:dyDescent="0.2">
      <c r="A14" s="61">
        <v>9</v>
      </c>
      <c r="B14" s="61">
        <v>10976</v>
      </c>
      <c r="C14" s="62" t="s">
        <v>494</v>
      </c>
      <c r="D14" s="62" t="s">
        <v>615</v>
      </c>
      <c r="E14" s="39">
        <v>82579800</v>
      </c>
      <c r="F14" s="47">
        <f t="shared" si="1"/>
        <v>85470100</v>
      </c>
      <c r="G14" s="47">
        <f t="shared" si="2"/>
        <v>86708800</v>
      </c>
      <c r="H14" s="47">
        <f t="shared" si="3"/>
        <v>107353700</v>
      </c>
      <c r="I14" s="62">
        <v>6</v>
      </c>
      <c r="J14" s="63" t="s">
        <v>63</v>
      </c>
      <c r="K14" s="63" t="s">
        <v>184</v>
      </c>
      <c r="L14" s="69">
        <v>2085</v>
      </c>
      <c r="M14" s="69">
        <v>725</v>
      </c>
      <c r="N14" s="70">
        <v>16</v>
      </c>
      <c r="O14" s="62" t="s">
        <v>31</v>
      </c>
      <c r="P14" s="62" t="s">
        <v>32</v>
      </c>
      <c r="Q14" s="62" t="s">
        <v>19</v>
      </c>
      <c r="R14" s="62" t="s">
        <v>495</v>
      </c>
      <c r="S14" s="62" t="s">
        <v>132</v>
      </c>
      <c r="T14" s="66" t="s">
        <v>632</v>
      </c>
      <c r="U14" s="67" t="s">
        <v>486</v>
      </c>
      <c r="V14" s="62" t="s">
        <v>487</v>
      </c>
      <c r="W14" s="62" t="s">
        <v>488</v>
      </c>
      <c r="X14" s="12" t="s">
        <v>448</v>
      </c>
      <c r="Y14" s="12" t="s">
        <v>606</v>
      </c>
    </row>
    <row r="15" spans="1:25" ht="147" x14ac:dyDescent="0.2">
      <c r="A15" s="61">
        <v>10</v>
      </c>
      <c r="B15" s="61">
        <v>10984</v>
      </c>
      <c r="C15" s="62" t="s">
        <v>496</v>
      </c>
      <c r="D15" s="62" t="s">
        <v>734</v>
      </c>
      <c r="E15" s="39">
        <v>210317600</v>
      </c>
      <c r="F15" s="47">
        <f t="shared" si="1"/>
        <v>217678700</v>
      </c>
      <c r="G15" s="47">
        <f t="shared" si="2"/>
        <v>220833500</v>
      </c>
      <c r="H15" s="47">
        <f t="shared" si="3"/>
        <v>273412900</v>
      </c>
      <c r="I15" s="62">
        <v>4</v>
      </c>
      <c r="J15" s="63" t="s">
        <v>67</v>
      </c>
      <c r="K15" s="63" t="s">
        <v>185</v>
      </c>
      <c r="L15" s="68">
        <v>8592</v>
      </c>
      <c r="M15" s="69">
        <v>720</v>
      </c>
      <c r="N15" s="70">
        <v>18</v>
      </c>
      <c r="O15" s="62" t="s">
        <v>31</v>
      </c>
      <c r="P15" s="62" t="s">
        <v>32</v>
      </c>
      <c r="Q15" s="62" t="s">
        <v>19</v>
      </c>
      <c r="R15" s="62" t="s">
        <v>497</v>
      </c>
      <c r="S15" s="62" t="s">
        <v>68</v>
      </c>
      <c r="T15" s="66" t="s">
        <v>633</v>
      </c>
      <c r="U15" s="67" t="s">
        <v>486</v>
      </c>
      <c r="V15" s="62" t="s">
        <v>487</v>
      </c>
      <c r="W15" s="62" t="s">
        <v>488</v>
      </c>
      <c r="X15" s="12" t="s">
        <v>448</v>
      </c>
      <c r="Y15" s="12" t="s">
        <v>606</v>
      </c>
    </row>
    <row r="16" spans="1:25" ht="84" x14ac:dyDescent="0.2">
      <c r="A16" s="61">
        <v>11</v>
      </c>
      <c r="B16" s="61" t="s">
        <v>58</v>
      </c>
      <c r="C16" s="62" t="s">
        <v>498</v>
      </c>
      <c r="D16" s="62" t="s">
        <v>616</v>
      </c>
      <c r="E16" s="38">
        <v>61727100</v>
      </c>
      <c r="F16" s="47">
        <f t="shared" si="1"/>
        <v>63887500</v>
      </c>
      <c r="G16" s="47">
        <f t="shared" si="2"/>
        <v>64813500</v>
      </c>
      <c r="H16" s="47">
        <f t="shared" si="3"/>
        <v>80245200</v>
      </c>
      <c r="I16" s="62">
        <v>2</v>
      </c>
      <c r="J16" s="63" t="s">
        <v>59</v>
      </c>
      <c r="K16" s="63" t="s">
        <v>186</v>
      </c>
      <c r="L16" s="68">
        <v>2696</v>
      </c>
      <c r="M16" s="64">
        <v>450</v>
      </c>
      <c r="N16" s="65">
        <v>8</v>
      </c>
      <c r="O16" s="62" t="s">
        <v>31</v>
      </c>
      <c r="P16" s="62" t="s">
        <v>32</v>
      </c>
      <c r="Q16" s="62" t="s">
        <v>19</v>
      </c>
      <c r="R16" s="62" t="s">
        <v>499</v>
      </c>
      <c r="S16" s="62"/>
      <c r="T16" s="66" t="s">
        <v>634</v>
      </c>
      <c r="U16" s="67" t="s">
        <v>500</v>
      </c>
      <c r="V16" s="67" t="s">
        <v>470</v>
      </c>
      <c r="W16" s="67" t="s">
        <v>501</v>
      </c>
      <c r="X16" s="12" t="s">
        <v>448</v>
      </c>
      <c r="Y16" s="12" t="s">
        <v>606</v>
      </c>
    </row>
    <row r="17" spans="1:25" ht="168" x14ac:dyDescent="0.2">
      <c r="A17" s="61">
        <v>12</v>
      </c>
      <c r="B17" s="61" t="s">
        <v>41</v>
      </c>
      <c r="C17" s="62" t="s">
        <v>502</v>
      </c>
      <c r="D17" s="62" t="s">
        <v>617</v>
      </c>
      <c r="E17" s="38">
        <v>44103400</v>
      </c>
      <c r="F17" s="47">
        <f t="shared" si="1"/>
        <v>45647000</v>
      </c>
      <c r="G17" s="47">
        <f t="shared" si="2"/>
        <v>46308600</v>
      </c>
      <c r="H17" s="47">
        <f t="shared" si="3"/>
        <v>57334400</v>
      </c>
      <c r="I17" s="62">
        <v>4</v>
      </c>
      <c r="J17" s="63" t="s">
        <v>42</v>
      </c>
      <c r="K17" s="63" t="s">
        <v>187</v>
      </c>
      <c r="L17" s="68">
        <v>2902</v>
      </c>
      <c r="M17" s="64">
        <v>365</v>
      </c>
      <c r="N17" s="65">
        <v>9</v>
      </c>
      <c r="O17" s="62" t="s">
        <v>123</v>
      </c>
      <c r="P17" s="62" t="s">
        <v>124</v>
      </c>
      <c r="Q17" s="62" t="s">
        <v>19</v>
      </c>
      <c r="R17" s="62" t="s">
        <v>636</v>
      </c>
      <c r="S17" s="62" t="s">
        <v>133</v>
      </c>
      <c r="T17" s="66" t="s">
        <v>635</v>
      </c>
      <c r="U17" s="67" t="s">
        <v>500</v>
      </c>
      <c r="V17" s="62" t="s">
        <v>503</v>
      </c>
      <c r="W17" s="62">
        <v>90</v>
      </c>
      <c r="X17" s="12" t="s">
        <v>448</v>
      </c>
      <c r="Y17" s="12" t="s">
        <v>606</v>
      </c>
    </row>
    <row r="18" spans="1:25" ht="409.5" x14ac:dyDescent="0.2">
      <c r="A18" s="61">
        <v>13</v>
      </c>
      <c r="B18" s="61">
        <v>9999</v>
      </c>
      <c r="C18" s="62" t="s">
        <v>504</v>
      </c>
      <c r="D18" s="62" t="s">
        <v>618</v>
      </c>
      <c r="E18" s="39">
        <v>361234100</v>
      </c>
      <c r="F18" s="47">
        <f t="shared" si="1"/>
        <v>373877300</v>
      </c>
      <c r="G18" s="47">
        <f t="shared" si="2"/>
        <v>379295800</v>
      </c>
      <c r="H18" s="47">
        <f t="shared" si="3"/>
        <v>469604300</v>
      </c>
      <c r="I18" s="62" t="s">
        <v>57</v>
      </c>
      <c r="J18" s="63" t="s">
        <v>56</v>
      </c>
      <c r="K18" s="63" t="s">
        <v>188</v>
      </c>
      <c r="L18" s="69">
        <v>16680</v>
      </c>
      <c r="M18" s="69">
        <v>930</v>
      </c>
      <c r="N18" s="70">
        <v>20</v>
      </c>
      <c r="O18" s="62" t="s">
        <v>123</v>
      </c>
      <c r="P18" s="62" t="s">
        <v>124</v>
      </c>
      <c r="Q18" s="62" t="s">
        <v>19</v>
      </c>
      <c r="R18" s="62" t="s">
        <v>638</v>
      </c>
      <c r="S18" s="62" t="s">
        <v>134</v>
      </c>
      <c r="T18" s="66" t="s">
        <v>637</v>
      </c>
      <c r="U18" s="67" t="s">
        <v>505</v>
      </c>
      <c r="V18" s="67" t="s">
        <v>506</v>
      </c>
      <c r="W18" s="67" t="s">
        <v>476</v>
      </c>
      <c r="X18" s="12" t="s">
        <v>448</v>
      </c>
      <c r="Y18" s="12" t="s">
        <v>606</v>
      </c>
    </row>
    <row r="19" spans="1:25" ht="63" x14ac:dyDescent="0.2">
      <c r="A19" s="61">
        <v>14</v>
      </c>
      <c r="B19" s="61">
        <v>10403</v>
      </c>
      <c r="C19" s="62" t="s">
        <v>507</v>
      </c>
      <c r="D19" s="62" t="s">
        <v>49</v>
      </c>
      <c r="E19" s="39">
        <v>11521900</v>
      </c>
      <c r="F19" s="47">
        <f t="shared" si="1"/>
        <v>11925200</v>
      </c>
      <c r="G19" s="47">
        <f t="shared" si="2"/>
        <v>12098000</v>
      </c>
      <c r="H19" s="47">
        <f t="shared" si="3"/>
        <v>14978500</v>
      </c>
      <c r="I19" s="62">
        <v>1</v>
      </c>
      <c r="J19" s="63" t="s">
        <v>50</v>
      </c>
      <c r="K19" s="63" t="s">
        <v>189</v>
      </c>
      <c r="L19" s="69">
        <v>654</v>
      </c>
      <c r="M19" s="69">
        <v>320</v>
      </c>
      <c r="N19" s="70">
        <v>8</v>
      </c>
      <c r="O19" s="62" t="s">
        <v>123</v>
      </c>
      <c r="P19" s="62" t="s">
        <v>124</v>
      </c>
      <c r="Q19" s="62" t="s">
        <v>19</v>
      </c>
      <c r="R19" s="62" t="s">
        <v>508</v>
      </c>
      <c r="S19" s="62"/>
      <c r="T19" s="66" t="s">
        <v>639</v>
      </c>
      <c r="U19" s="67" t="s">
        <v>481</v>
      </c>
      <c r="V19" s="62" t="s">
        <v>470</v>
      </c>
      <c r="W19" s="62" t="s">
        <v>482</v>
      </c>
      <c r="X19" s="12" t="s">
        <v>448</v>
      </c>
      <c r="Y19" s="12" t="s">
        <v>606</v>
      </c>
    </row>
    <row r="20" spans="1:25" ht="63" x14ac:dyDescent="0.2">
      <c r="A20" s="61">
        <v>15</v>
      </c>
      <c r="B20" s="61">
        <v>10405</v>
      </c>
      <c r="C20" s="62" t="s">
        <v>415</v>
      </c>
      <c r="D20" s="62" t="s">
        <v>109</v>
      </c>
      <c r="E20" s="39">
        <v>8318400</v>
      </c>
      <c r="F20" s="47">
        <f t="shared" si="1"/>
        <v>8609500</v>
      </c>
      <c r="G20" s="47">
        <f t="shared" si="2"/>
        <v>8734300</v>
      </c>
      <c r="H20" s="47">
        <f t="shared" si="3"/>
        <v>10813900</v>
      </c>
      <c r="I20" s="62">
        <v>1</v>
      </c>
      <c r="J20" s="63" t="s">
        <v>110</v>
      </c>
      <c r="K20" s="63" t="s">
        <v>190</v>
      </c>
      <c r="L20" s="68">
        <v>424</v>
      </c>
      <c r="M20" s="69">
        <v>320</v>
      </c>
      <c r="N20" s="70">
        <v>8</v>
      </c>
      <c r="O20" s="62" t="s">
        <v>123</v>
      </c>
      <c r="P20" s="62" t="s">
        <v>124</v>
      </c>
      <c r="Q20" s="62" t="s">
        <v>19</v>
      </c>
      <c r="R20" s="62" t="s">
        <v>509</v>
      </c>
      <c r="S20" s="62"/>
      <c r="T20" s="66" t="s">
        <v>640</v>
      </c>
      <c r="U20" s="67" t="s">
        <v>481</v>
      </c>
      <c r="V20" s="62" t="s">
        <v>470</v>
      </c>
      <c r="W20" s="62" t="s">
        <v>482</v>
      </c>
      <c r="X20" s="12" t="s">
        <v>448</v>
      </c>
      <c r="Y20" s="12" t="s">
        <v>606</v>
      </c>
    </row>
    <row r="21" spans="1:25" ht="105" x14ac:dyDescent="0.2">
      <c r="A21" s="61">
        <v>16</v>
      </c>
      <c r="B21" s="61">
        <v>10951</v>
      </c>
      <c r="C21" s="62" t="s">
        <v>510</v>
      </c>
      <c r="D21" s="62" t="s">
        <v>619</v>
      </c>
      <c r="E21" s="38">
        <v>40860000</v>
      </c>
      <c r="F21" s="47">
        <f t="shared" si="1"/>
        <v>42290100</v>
      </c>
      <c r="G21" s="47">
        <f t="shared" si="2"/>
        <v>42903000</v>
      </c>
      <c r="H21" s="47">
        <f t="shared" si="3"/>
        <v>53118000</v>
      </c>
      <c r="I21" s="62">
        <v>3</v>
      </c>
      <c r="J21" s="63" t="s">
        <v>111</v>
      </c>
      <c r="K21" s="63" t="s">
        <v>191</v>
      </c>
      <c r="L21" s="64">
        <v>1404</v>
      </c>
      <c r="M21" s="64">
        <v>360</v>
      </c>
      <c r="N21" s="65">
        <v>11</v>
      </c>
      <c r="O21" s="62" t="s">
        <v>123</v>
      </c>
      <c r="P21" s="62" t="s">
        <v>124</v>
      </c>
      <c r="Q21" s="62" t="s">
        <v>19</v>
      </c>
      <c r="R21" s="62" t="s">
        <v>511</v>
      </c>
      <c r="S21" s="62" t="s">
        <v>135</v>
      </c>
      <c r="T21" s="66" t="s">
        <v>641</v>
      </c>
      <c r="U21" s="67" t="s">
        <v>479</v>
      </c>
      <c r="V21" s="67" t="s">
        <v>480</v>
      </c>
      <c r="W21" s="67" t="s">
        <v>476</v>
      </c>
      <c r="X21" s="12" t="s">
        <v>448</v>
      </c>
      <c r="Y21" s="12" t="s">
        <v>606</v>
      </c>
    </row>
    <row r="22" spans="1:25" ht="84" x14ac:dyDescent="0.2">
      <c r="A22" s="61">
        <v>17</v>
      </c>
      <c r="B22" s="61">
        <v>10985</v>
      </c>
      <c r="C22" s="62" t="s">
        <v>512</v>
      </c>
      <c r="D22" s="62" t="s">
        <v>620</v>
      </c>
      <c r="E22" s="38">
        <v>87750400</v>
      </c>
      <c r="F22" s="47">
        <f t="shared" si="1"/>
        <v>90821700</v>
      </c>
      <c r="G22" s="47">
        <f t="shared" si="2"/>
        <v>92137900</v>
      </c>
      <c r="H22" s="47">
        <f t="shared" si="3"/>
        <v>114075500</v>
      </c>
      <c r="I22" s="62">
        <v>2</v>
      </c>
      <c r="J22" s="63" t="s">
        <v>88</v>
      </c>
      <c r="K22" s="63" t="s">
        <v>192</v>
      </c>
      <c r="L22" s="68">
        <v>3888</v>
      </c>
      <c r="M22" s="68">
        <v>670</v>
      </c>
      <c r="N22" s="68">
        <v>15</v>
      </c>
      <c r="O22" s="62" t="s">
        <v>123</v>
      </c>
      <c r="P22" s="62" t="s">
        <v>124</v>
      </c>
      <c r="Q22" s="62" t="s">
        <v>19</v>
      </c>
      <c r="R22" s="62" t="s">
        <v>513</v>
      </c>
      <c r="S22" s="62"/>
      <c r="T22" s="66" t="s">
        <v>642</v>
      </c>
      <c r="U22" s="62" t="s">
        <v>486</v>
      </c>
      <c r="V22" s="62" t="s">
        <v>487</v>
      </c>
      <c r="W22" s="62" t="s">
        <v>488</v>
      </c>
      <c r="X22" s="12" t="s">
        <v>448</v>
      </c>
      <c r="Y22" s="12" t="s">
        <v>606</v>
      </c>
    </row>
    <row r="23" spans="1:25" ht="63" x14ac:dyDescent="0.2">
      <c r="A23" s="61">
        <v>18</v>
      </c>
      <c r="B23" s="61">
        <v>11039</v>
      </c>
      <c r="C23" s="62" t="s">
        <v>422</v>
      </c>
      <c r="D23" s="62" t="s">
        <v>75</v>
      </c>
      <c r="E23" s="38">
        <v>406000000</v>
      </c>
      <c r="F23" s="47">
        <f t="shared" si="1"/>
        <v>420210000</v>
      </c>
      <c r="G23" s="47">
        <f t="shared" si="2"/>
        <v>426300000</v>
      </c>
      <c r="H23" s="47">
        <f t="shared" si="3"/>
        <v>527800000</v>
      </c>
      <c r="I23" s="62">
        <v>8</v>
      </c>
      <c r="J23" s="63" t="s">
        <v>76</v>
      </c>
      <c r="K23" s="63" t="s">
        <v>193</v>
      </c>
      <c r="L23" s="68">
        <v>13087</v>
      </c>
      <c r="M23" s="68">
        <v>1095</v>
      </c>
      <c r="N23" s="68">
        <v>28</v>
      </c>
      <c r="O23" s="62" t="s">
        <v>123</v>
      </c>
      <c r="P23" s="62" t="s">
        <v>124</v>
      </c>
      <c r="Q23" s="62" t="s">
        <v>19</v>
      </c>
      <c r="R23" s="62" t="s">
        <v>514</v>
      </c>
      <c r="S23" s="62"/>
      <c r="T23" s="66" t="s">
        <v>643</v>
      </c>
      <c r="U23" s="67" t="s">
        <v>474</v>
      </c>
      <c r="V23" s="67" t="s">
        <v>506</v>
      </c>
      <c r="W23" s="67" t="s">
        <v>476</v>
      </c>
      <c r="X23" s="12" t="s">
        <v>448</v>
      </c>
      <c r="Y23" s="12" t="s">
        <v>606</v>
      </c>
    </row>
    <row r="24" spans="1:25" ht="42" x14ac:dyDescent="0.2">
      <c r="A24" s="61">
        <v>19</v>
      </c>
      <c r="B24" s="61">
        <v>10702</v>
      </c>
      <c r="C24" s="62" t="s">
        <v>515</v>
      </c>
      <c r="D24" s="62" t="s">
        <v>622</v>
      </c>
      <c r="E24" s="39">
        <v>214964400</v>
      </c>
      <c r="F24" s="47">
        <f t="shared" si="1"/>
        <v>222488200</v>
      </c>
      <c r="G24" s="47">
        <f t="shared" si="2"/>
        <v>225712600</v>
      </c>
      <c r="H24" s="47">
        <f t="shared" si="3"/>
        <v>279453700</v>
      </c>
      <c r="I24" s="62">
        <v>10</v>
      </c>
      <c r="J24" s="63" t="s">
        <v>69</v>
      </c>
      <c r="K24" s="63" t="s">
        <v>194</v>
      </c>
      <c r="L24" s="69">
        <v>10255</v>
      </c>
      <c r="M24" s="69">
        <v>900</v>
      </c>
      <c r="N24" s="70">
        <v>21</v>
      </c>
      <c r="O24" s="62" t="s">
        <v>18</v>
      </c>
      <c r="P24" s="62" t="s">
        <v>136</v>
      </c>
      <c r="Q24" s="62" t="s">
        <v>19</v>
      </c>
      <c r="R24" s="62" t="s">
        <v>517</v>
      </c>
      <c r="S24" s="62" t="s">
        <v>70</v>
      </c>
      <c r="T24" s="66" t="s">
        <v>516</v>
      </c>
      <c r="U24" s="67" t="s">
        <v>474</v>
      </c>
      <c r="V24" s="67" t="s">
        <v>506</v>
      </c>
      <c r="W24" s="67" t="s">
        <v>476</v>
      </c>
      <c r="X24" s="12" t="s">
        <v>448</v>
      </c>
      <c r="Y24" s="12" t="s">
        <v>606</v>
      </c>
    </row>
    <row r="25" spans="1:25" ht="63" x14ac:dyDescent="0.2">
      <c r="A25" s="61">
        <v>20</v>
      </c>
      <c r="B25" s="61">
        <v>10738</v>
      </c>
      <c r="C25" s="62" t="s">
        <v>518</v>
      </c>
      <c r="D25" s="62" t="s">
        <v>137</v>
      </c>
      <c r="E25" s="39">
        <v>44250000</v>
      </c>
      <c r="F25" s="47">
        <f t="shared" si="1"/>
        <v>45798800</v>
      </c>
      <c r="G25" s="47">
        <f t="shared" si="2"/>
        <v>46462500</v>
      </c>
      <c r="H25" s="47">
        <f t="shared" si="3"/>
        <v>57525000</v>
      </c>
      <c r="I25" s="62">
        <v>2</v>
      </c>
      <c r="J25" s="63" t="s">
        <v>73</v>
      </c>
      <c r="K25" s="63" t="s">
        <v>195</v>
      </c>
      <c r="L25" s="69">
        <v>2508</v>
      </c>
      <c r="M25" s="69">
        <v>360</v>
      </c>
      <c r="N25" s="70">
        <v>8</v>
      </c>
      <c r="O25" s="62" t="s">
        <v>18</v>
      </c>
      <c r="P25" s="62" t="s">
        <v>136</v>
      </c>
      <c r="Q25" s="62" t="s">
        <v>19</v>
      </c>
      <c r="R25" s="62" t="s">
        <v>519</v>
      </c>
      <c r="S25" s="62"/>
      <c r="T25" s="66" t="s">
        <v>516</v>
      </c>
      <c r="U25" s="67" t="s">
        <v>481</v>
      </c>
      <c r="V25" s="62" t="s">
        <v>470</v>
      </c>
      <c r="W25" s="62" t="s">
        <v>482</v>
      </c>
      <c r="X25" s="12" t="s">
        <v>448</v>
      </c>
      <c r="Y25" s="12" t="s">
        <v>606</v>
      </c>
    </row>
    <row r="26" spans="1:25" ht="42" x14ac:dyDescent="0.2">
      <c r="A26" s="61">
        <v>21</v>
      </c>
      <c r="B26" s="61">
        <v>10828</v>
      </c>
      <c r="C26" s="62" t="s">
        <v>520</v>
      </c>
      <c r="D26" s="62" t="s">
        <v>138</v>
      </c>
      <c r="E26" s="39">
        <v>10821700</v>
      </c>
      <c r="F26" s="47">
        <f t="shared" si="1"/>
        <v>11200500</v>
      </c>
      <c r="G26" s="47">
        <f t="shared" si="2"/>
        <v>11362800</v>
      </c>
      <c r="H26" s="47">
        <f t="shared" si="3"/>
        <v>14068200</v>
      </c>
      <c r="I26" s="62">
        <v>1</v>
      </c>
      <c r="J26" s="63" t="s">
        <v>74</v>
      </c>
      <c r="K26" s="63" t="s">
        <v>196</v>
      </c>
      <c r="L26" s="69">
        <v>648</v>
      </c>
      <c r="M26" s="69">
        <v>300</v>
      </c>
      <c r="N26" s="70">
        <v>8</v>
      </c>
      <c r="O26" s="62" t="s">
        <v>18</v>
      </c>
      <c r="P26" s="62" t="s">
        <v>136</v>
      </c>
      <c r="Q26" s="62" t="s">
        <v>19</v>
      </c>
      <c r="R26" s="62" t="s">
        <v>521</v>
      </c>
      <c r="S26" s="62" t="s">
        <v>139</v>
      </c>
      <c r="T26" s="66" t="s">
        <v>516</v>
      </c>
      <c r="U26" s="67" t="s">
        <v>481</v>
      </c>
      <c r="V26" s="62" t="s">
        <v>470</v>
      </c>
      <c r="W26" s="62" t="s">
        <v>482</v>
      </c>
      <c r="X26" s="12" t="s">
        <v>448</v>
      </c>
      <c r="Y26" s="12" t="s">
        <v>606</v>
      </c>
    </row>
    <row r="27" spans="1:25" ht="105" x14ac:dyDescent="0.2">
      <c r="A27" s="61">
        <v>22</v>
      </c>
      <c r="B27" s="61">
        <v>10944</v>
      </c>
      <c r="C27" s="62" t="s">
        <v>522</v>
      </c>
      <c r="D27" s="62" t="s">
        <v>735</v>
      </c>
      <c r="E27" s="38">
        <v>106662600</v>
      </c>
      <c r="F27" s="47">
        <f t="shared" si="1"/>
        <v>110395800</v>
      </c>
      <c r="G27" s="47">
        <f t="shared" si="2"/>
        <v>111995700</v>
      </c>
      <c r="H27" s="47">
        <f t="shared" si="3"/>
        <v>138661400</v>
      </c>
      <c r="I27" s="62">
        <v>5</v>
      </c>
      <c r="J27" s="63" t="s">
        <v>38</v>
      </c>
      <c r="K27" s="63" t="s">
        <v>197</v>
      </c>
      <c r="L27" s="64">
        <v>4797</v>
      </c>
      <c r="M27" s="64">
        <v>650</v>
      </c>
      <c r="N27" s="65">
        <v>14</v>
      </c>
      <c r="O27" s="62" t="s">
        <v>18</v>
      </c>
      <c r="P27" s="62" t="s">
        <v>136</v>
      </c>
      <c r="Q27" s="62" t="s">
        <v>19</v>
      </c>
      <c r="R27" s="62" t="s">
        <v>523</v>
      </c>
      <c r="S27" s="62" t="s">
        <v>140</v>
      </c>
      <c r="T27" s="66" t="s">
        <v>516</v>
      </c>
      <c r="U27" s="62" t="s">
        <v>486</v>
      </c>
      <c r="V27" s="62" t="s">
        <v>487</v>
      </c>
      <c r="W27" s="62" t="s">
        <v>524</v>
      </c>
      <c r="X27" s="12" t="s">
        <v>448</v>
      </c>
      <c r="Y27" s="12" t="s">
        <v>606</v>
      </c>
    </row>
    <row r="28" spans="1:25" ht="126" x14ac:dyDescent="0.2">
      <c r="A28" s="61">
        <v>23</v>
      </c>
      <c r="B28" s="61">
        <v>10945</v>
      </c>
      <c r="C28" s="62" t="s">
        <v>525</v>
      </c>
      <c r="D28" s="62" t="s">
        <v>611</v>
      </c>
      <c r="E28" s="38">
        <v>150916000</v>
      </c>
      <c r="F28" s="47">
        <f t="shared" si="1"/>
        <v>156198100</v>
      </c>
      <c r="G28" s="47">
        <f t="shared" si="2"/>
        <v>158461800</v>
      </c>
      <c r="H28" s="47">
        <f t="shared" si="3"/>
        <v>196190800</v>
      </c>
      <c r="I28" s="62">
        <v>7</v>
      </c>
      <c r="J28" s="63" t="s">
        <v>38</v>
      </c>
      <c r="K28" s="63" t="s">
        <v>197</v>
      </c>
      <c r="L28" s="64">
        <v>6184</v>
      </c>
      <c r="M28" s="64">
        <v>690</v>
      </c>
      <c r="N28" s="65">
        <v>20</v>
      </c>
      <c r="O28" s="62" t="s">
        <v>18</v>
      </c>
      <c r="P28" s="62" t="s">
        <v>136</v>
      </c>
      <c r="Q28" s="62" t="s">
        <v>19</v>
      </c>
      <c r="R28" s="62" t="s">
        <v>526</v>
      </c>
      <c r="S28" s="62" t="s">
        <v>141</v>
      </c>
      <c r="T28" s="66" t="s">
        <v>516</v>
      </c>
      <c r="U28" s="62" t="s">
        <v>486</v>
      </c>
      <c r="V28" s="62" t="s">
        <v>487</v>
      </c>
      <c r="W28" s="62" t="s">
        <v>524</v>
      </c>
      <c r="X28" s="12" t="s">
        <v>448</v>
      </c>
      <c r="Y28" s="12" t="s">
        <v>606</v>
      </c>
    </row>
    <row r="29" spans="1:25" ht="84" x14ac:dyDescent="0.2">
      <c r="A29" s="61">
        <v>24</v>
      </c>
      <c r="B29" s="61">
        <v>11008</v>
      </c>
      <c r="C29" s="62" t="s">
        <v>421</v>
      </c>
      <c r="D29" s="62" t="s">
        <v>71</v>
      </c>
      <c r="E29" s="38">
        <v>28653100</v>
      </c>
      <c r="F29" s="47">
        <f t="shared" si="1"/>
        <v>29656000</v>
      </c>
      <c r="G29" s="47">
        <f t="shared" si="2"/>
        <v>30085800</v>
      </c>
      <c r="H29" s="47">
        <f t="shared" si="3"/>
        <v>37249000</v>
      </c>
      <c r="I29" s="62">
        <v>1</v>
      </c>
      <c r="J29" s="63" t="s">
        <v>72</v>
      </c>
      <c r="K29" s="63" t="s">
        <v>198</v>
      </c>
      <c r="L29" s="64">
        <v>936</v>
      </c>
      <c r="M29" s="65">
        <v>340</v>
      </c>
      <c r="N29" s="65">
        <v>8</v>
      </c>
      <c r="O29" s="62" t="s">
        <v>18</v>
      </c>
      <c r="P29" s="62" t="s">
        <v>136</v>
      </c>
      <c r="Q29" s="62" t="s">
        <v>19</v>
      </c>
      <c r="R29" s="62" t="s">
        <v>527</v>
      </c>
      <c r="S29" s="62" t="s">
        <v>142</v>
      </c>
      <c r="T29" s="66" t="s">
        <v>516</v>
      </c>
      <c r="U29" s="67" t="s">
        <v>481</v>
      </c>
      <c r="V29" s="62" t="s">
        <v>470</v>
      </c>
      <c r="W29" s="62" t="s">
        <v>482</v>
      </c>
      <c r="X29" s="12" t="s">
        <v>448</v>
      </c>
      <c r="Y29" s="12" t="s">
        <v>606</v>
      </c>
    </row>
    <row r="30" spans="1:25" ht="63" x14ac:dyDescent="0.2">
      <c r="A30" s="61">
        <v>25</v>
      </c>
      <c r="B30" s="61">
        <v>10109</v>
      </c>
      <c r="C30" s="62" t="s">
        <v>528</v>
      </c>
      <c r="D30" s="62" t="s">
        <v>83</v>
      </c>
      <c r="E30" s="38">
        <v>8646700</v>
      </c>
      <c r="F30" s="47">
        <f t="shared" si="1"/>
        <v>8949300</v>
      </c>
      <c r="G30" s="47">
        <f t="shared" si="2"/>
        <v>9079000</v>
      </c>
      <c r="H30" s="47">
        <f t="shared" si="3"/>
        <v>11240700</v>
      </c>
      <c r="I30" s="62">
        <v>2</v>
      </c>
      <c r="J30" s="63" t="s">
        <v>84</v>
      </c>
      <c r="K30" s="63" t="s">
        <v>199</v>
      </c>
      <c r="L30" s="64">
        <v>576</v>
      </c>
      <c r="M30" s="64">
        <v>300</v>
      </c>
      <c r="N30" s="65">
        <v>6</v>
      </c>
      <c r="O30" s="62" t="s">
        <v>26</v>
      </c>
      <c r="P30" s="62" t="s">
        <v>143</v>
      </c>
      <c r="Q30" s="62" t="s">
        <v>19</v>
      </c>
      <c r="R30" s="71" t="s">
        <v>530</v>
      </c>
      <c r="S30" s="62" t="s">
        <v>144</v>
      </c>
      <c r="T30" s="72" t="s">
        <v>529</v>
      </c>
      <c r="U30" s="67" t="s">
        <v>469</v>
      </c>
      <c r="V30" s="62" t="s">
        <v>531</v>
      </c>
      <c r="W30" s="62" t="s">
        <v>532</v>
      </c>
      <c r="X30" s="12" t="s">
        <v>448</v>
      </c>
      <c r="Y30" s="12" t="s">
        <v>606</v>
      </c>
    </row>
    <row r="31" spans="1:25" ht="63" x14ac:dyDescent="0.2">
      <c r="A31" s="61">
        <v>26</v>
      </c>
      <c r="B31" s="61">
        <v>10145</v>
      </c>
      <c r="C31" s="62" t="s">
        <v>533</v>
      </c>
      <c r="D31" s="62" t="s">
        <v>145</v>
      </c>
      <c r="E31" s="38">
        <v>41778500</v>
      </c>
      <c r="F31" s="47">
        <f t="shared" si="1"/>
        <v>43240700</v>
      </c>
      <c r="G31" s="47">
        <f t="shared" si="2"/>
        <v>43867400</v>
      </c>
      <c r="H31" s="47">
        <f t="shared" si="3"/>
        <v>54312100</v>
      </c>
      <c r="I31" s="62">
        <v>2</v>
      </c>
      <c r="J31" s="63" t="s">
        <v>53</v>
      </c>
      <c r="K31" s="63" t="s">
        <v>200</v>
      </c>
      <c r="L31" s="64">
        <v>1950</v>
      </c>
      <c r="M31" s="64">
        <v>365</v>
      </c>
      <c r="N31" s="65">
        <v>8</v>
      </c>
      <c r="O31" s="62" t="s">
        <v>26</v>
      </c>
      <c r="P31" s="62" t="s">
        <v>143</v>
      </c>
      <c r="Q31" s="62" t="s">
        <v>19</v>
      </c>
      <c r="R31" s="71" t="s">
        <v>534</v>
      </c>
      <c r="S31" s="62" t="s">
        <v>146</v>
      </c>
      <c r="T31" s="72" t="s">
        <v>529</v>
      </c>
      <c r="U31" s="62" t="s">
        <v>486</v>
      </c>
      <c r="V31" s="62" t="s">
        <v>487</v>
      </c>
      <c r="W31" s="62" t="s">
        <v>488</v>
      </c>
      <c r="X31" s="12" t="s">
        <v>448</v>
      </c>
      <c r="Y31" s="12" t="s">
        <v>606</v>
      </c>
    </row>
    <row r="32" spans="1:25" ht="63" x14ac:dyDescent="0.2">
      <c r="A32" s="61">
        <v>27</v>
      </c>
      <c r="B32" s="61">
        <v>10773</v>
      </c>
      <c r="C32" s="62" t="s">
        <v>535</v>
      </c>
      <c r="D32" s="62" t="s">
        <v>607</v>
      </c>
      <c r="E32" s="38">
        <v>68554100</v>
      </c>
      <c r="F32" s="47">
        <f t="shared" si="1"/>
        <v>70953500</v>
      </c>
      <c r="G32" s="47">
        <f t="shared" si="2"/>
        <v>71981800</v>
      </c>
      <c r="H32" s="47">
        <f t="shared" si="3"/>
        <v>89120300</v>
      </c>
      <c r="I32" s="62">
        <v>3</v>
      </c>
      <c r="J32" s="63" t="s">
        <v>103</v>
      </c>
      <c r="K32" s="63" t="s">
        <v>201</v>
      </c>
      <c r="L32" s="64">
        <v>3714</v>
      </c>
      <c r="M32" s="64">
        <v>540</v>
      </c>
      <c r="N32" s="65">
        <v>13</v>
      </c>
      <c r="O32" s="62" t="s">
        <v>26</v>
      </c>
      <c r="P32" s="62" t="s">
        <v>143</v>
      </c>
      <c r="Q32" s="62" t="s">
        <v>19</v>
      </c>
      <c r="R32" s="71" t="s">
        <v>645</v>
      </c>
      <c r="S32" s="62" t="s">
        <v>147</v>
      </c>
      <c r="T32" s="72" t="s">
        <v>644</v>
      </c>
      <c r="U32" s="62" t="s">
        <v>474</v>
      </c>
      <c r="V32" s="62" t="s">
        <v>475</v>
      </c>
      <c r="W32" s="62" t="s">
        <v>476</v>
      </c>
      <c r="X32" s="12" t="s">
        <v>448</v>
      </c>
      <c r="Y32" s="12" t="s">
        <v>606</v>
      </c>
    </row>
    <row r="33" spans="1:25" ht="63" x14ac:dyDescent="0.2">
      <c r="A33" s="61">
        <v>28</v>
      </c>
      <c r="B33" s="61">
        <v>11010</v>
      </c>
      <c r="C33" s="62" t="s">
        <v>413</v>
      </c>
      <c r="D33" s="62" t="s">
        <v>47</v>
      </c>
      <c r="E33" s="38">
        <v>9387500</v>
      </c>
      <c r="F33" s="47">
        <f t="shared" si="1"/>
        <v>9716100</v>
      </c>
      <c r="G33" s="47">
        <f t="shared" si="2"/>
        <v>9856900</v>
      </c>
      <c r="H33" s="47">
        <f t="shared" si="3"/>
        <v>12203800</v>
      </c>
      <c r="I33" s="62">
        <v>1</v>
      </c>
      <c r="J33" s="63" t="s">
        <v>48</v>
      </c>
      <c r="K33" s="63" t="s">
        <v>202</v>
      </c>
      <c r="L33" s="64">
        <v>336</v>
      </c>
      <c r="M33" s="64">
        <v>260</v>
      </c>
      <c r="N33" s="65">
        <v>6</v>
      </c>
      <c r="O33" s="62" t="s">
        <v>26</v>
      </c>
      <c r="P33" s="62" t="s">
        <v>143</v>
      </c>
      <c r="Q33" s="62" t="s">
        <v>19</v>
      </c>
      <c r="R33" s="71" t="s">
        <v>537</v>
      </c>
      <c r="S33" s="62" t="s">
        <v>148</v>
      </c>
      <c r="T33" s="66" t="s">
        <v>536</v>
      </c>
      <c r="U33" s="67" t="s">
        <v>481</v>
      </c>
      <c r="V33" s="62" t="s">
        <v>470</v>
      </c>
      <c r="W33" s="62" t="s">
        <v>482</v>
      </c>
      <c r="X33" s="12" t="s">
        <v>448</v>
      </c>
      <c r="Y33" s="12" t="s">
        <v>606</v>
      </c>
    </row>
    <row r="34" spans="1:25" ht="63" x14ac:dyDescent="0.2">
      <c r="A34" s="61">
        <v>29</v>
      </c>
      <c r="B34" s="61">
        <v>11011</v>
      </c>
      <c r="C34" s="62" t="s">
        <v>414</v>
      </c>
      <c r="D34" s="62" t="s">
        <v>51</v>
      </c>
      <c r="E34" s="38">
        <v>7573700</v>
      </c>
      <c r="F34" s="47">
        <f t="shared" si="1"/>
        <v>7838800</v>
      </c>
      <c r="G34" s="47">
        <f t="shared" si="2"/>
        <v>7952400</v>
      </c>
      <c r="H34" s="47">
        <f t="shared" si="3"/>
        <v>9845800</v>
      </c>
      <c r="I34" s="62">
        <v>1</v>
      </c>
      <c r="J34" s="63" t="s">
        <v>52</v>
      </c>
      <c r="K34" s="63" t="s">
        <v>203</v>
      </c>
      <c r="L34" s="64">
        <v>225</v>
      </c>
      <c r="M34" s="64">
        <v>300</v>
      </c>
      <c r="N34" s="65">
        <v>4</v>
      </c>
      <c r="O34" s="62" t="s">
        <v>26</v>
      </c>
      <c r="P34" s="62" t="s">
        <v>143</v>
      </c>
      <c r="Q34" s="62" t="s">
        <v>19</v>
      </c>
      <c r="R34" s="71" t="s">
        <v>539</v>
      </c>
      <c r="S34" s="62" t="s">
        <v>149</v>
      </c>
      <c r="T34" s="66" t="s">
        <v>538</v>
      </c>
      <c r="U34" s="67" t="s">
        <v>481</v>
      </c>
      <c r="V34" s="62" t="s">
        <v>470</v>
      </c>
      <c r="W34" s="62" t="s">
        <v>482</v>
      </c>
      <c r="X34" s="12" t="s">
        <v>448</v>
      </c>
      <c r="Y34" s="12" t="s">
        <v>606</v>
      </c>
    </row>
    <row r="35" spans="1:25" ht="63" x14ac:dyDescent="0.2">
      <c r="A35" s="61">
        <v>30</v>
      </c>
      <c r="B35" s="61">
        <v>11012</v>
      </c>
      <c r="C35" s="62" t="s">
        <v>540</v>
      </c>
      <c r="D35" s="62" t="s">
        <v>85</v>
      </c>
      <c r="E35" s="38">
        <v>5629400</v>
      </c>
      <c r="F35" s="47">
        <f t="shared" si="1"/>
        <v>5826400</v>
      </c>
      <c r="G35" s="47">
        <f t="shared" si="2"/>
        <v>5910900</v>
      </c>
      <c r="H35" s="47">
        <f>ROUND(E35*1.3,-2)</f>
        <v>7318200</v>
      </c>
      <c r="I35" s="62">
        <v>1</v>
      </c>
      <c r="J35" s="63" t="s">
        <v>86</v>
      </c>
      <c r="K35" s="63" t="s">
        <v>204</v>
      </c>
      <c r="L35" s="64">
        <v>327</v>
      </c>
      <c r="M35" s="68">
        <v>300</v>
      </c>
      <c r="N35" s="68">
        <v>4</v>
      </c>
      <c r="O35" s="62" t="s">
        <v>26</v>
      </c>
      <c r="P35" s="62" t="s">
        <v>143</v>
      </c>
      <c r="Q35" s="62" t="s">
        <v>19</v>
      </c>
      <c r="R35" s="71" t="s">
        <v>542</v>
      </c>
      <c r="S35" s="62" t="s">
        <v>150</v>
      </c>
      <c r="T35" s="66" t="s">
        <v>541</v>
      </c>
      <c r="U35" s="67" t="s">
        <v>481</v>
      </c>
      <c r="V35" s="62" t="s">
        <v>470</v>
      </c>
      <c r="W35" s="62" t="s">
        <v>482</v>
      </c>
      <c r="X35" s="12" t="s">
        <v>448</v>
      </c>
      <c r="Y35" s="12" t="s">
        <v>606</v>
      </c>
    </row>
    <row r="36" spans="1:25" ht="63" x14ac:dyDescent="0.2">
      <c r="A36" s="61">
        <v>31</v>
      </c>
      <c r="B36" s="61">
        <v>11013</v>
      </c>
      <c r="C36" s="62" t="s">
        <v>310</v>
      </c>
      <c r="D36" s="62" t="s">
        <v>54</v>
      </c>
      <c r="E36" s="38">
        <v>6583100</v>
      </c>
      <c r="F36" s="47">
        <f t="shared" si="1"/>
        <v>6813500</v>
      </c>
      <c r="G36" s="47">
        <f t="shared" si="2"/>
        <v>6912300</v>
      </c>
      <c r="H36" s="47">
        <f t="shared" si="3"/>
        <v>8558000</v>
      </c>
      <c r="I36" s="62">
        <v>1</v>
      </c>
      <c r="J36" s="63" t="s">
        <v>30</v>
      </c>
      <c r="K36" s="63" t="s">
        <v>205</v>
      </c>
      <c r="L36" s="73">
        <v>252</v>
      </c>
      <c r="M36" s="64">
        <v>180</v>
      </c>
      <c r="N36" s="65">
        <v>5</v>
      </c>
      <c r="O36" s="62" t="s">
        <v>26</v>
      </c>
      <c r="P36" s="62" t="s">
        <v>143</v>
      </c>
      <c r="Q36" s="62" t="s">
        <v>19</v>
      </c>
      <c r="R36" s="71" t="s">
        <v>544</v>
      </c>
      <c r="S36" s="62" t="s">
        <v>151</v>
      </c>
      <c r="T36" s="66" t="s">
        <v>543</v>
      </c>
      <c r="U36" s="67" t="s">
        <v>469</v>
      </c>
      <c r="V36" s="62" t="s">
        <v>531</v>
      </c>
      <c r="W36" s="62" t="s">
        <v>532</v>
      </c>
      <c r="X36" s="12" t="s">
        <v>448</v>
      </c>
      <c r="Y36" s="12" t="s">
        <v>606</v>
      </c>
    </row>
    <row r="37" spans="1:25" ht="42" x14ac:dyDescent="0.2">
      <c r="A37" s="61">
        <v>32</v>
      </c>
      <c r="B37" s="61">
        <v>11019</v>
      </c>
      <c r="C37" s="62" t="s">
        <v>545</v>
      </c>
      <c r="D37" s="62" t="s">
        <v>152</v>
      </c>
      <c r="E37" s="39">
        <v>95516300</v>
      </c>
      <c r="F37" s="47">
        <f t="shared" si="1"/>
        <v>98859400</v>
      </c>
      <c r="G37" s="47">
        <f t="shared" si="2"/>
        <v>100292100</v>
      </c>
      <c r="H37" s="47">
        <f t="shared" si="3"/>
        <v>124171200</v>
      </c>
      <c r="I37" s="62">
        <v>4</v>
      </c>
      <c r="J37" s="63" t="s">
        <v>55</v>
      </c>
      <c r="K37" s="63" t="s">
        <v>206</v>
      </c>
      <c r="L37" s="68">
        <v>3390</v>
      </c>
      <c r="M37" s="69">
        <v>540</v>
      </c>
      <c r="N37" s="70">
        <v>12</v>
      </c>
      <c r="O37" s="62" t="s">
        <v>26</v>
      </c>
      <c r="P37" s="62" t="s">
        <v>143</v>
      </c>
      <c r="Q37" s="62" t="s">
        <v>19</v>
      </c>
      <c r="R37" s="71" t="s">
        <v>547</v>
      </c>
      <c r="S37" s="62"/>
      <c r="T37" s="66" t="s">
        <v>546</v>
      </c>
      <c r="U37" s="62" t="s">
        <v>505</v>
      </c>
      <c r="V37" s="62" t="s">
        <v>475</v>
      </c>
      <c r="W37" s="62" t="s">
        <v>476</v>
      </c>
      <c r="X37" s="12" t="s">
        <v>448</v>
      </c>
      <c r="Y37" s="12" t="s">
        <v>606</v>
      </c>
    </row>
    <row r="38" spans="1:25" ht="63" x14ac:dyDescent="0.2">
      <c r="A38" s="61">
        <v>33</v>
      </c>
      <c r="B38" s="61">
        <v>11037</v>
      </c>
      <c r="C38" s="62" t="s">
        <v>338</v>
      </c>
      <c r="D38" s="62" t="s">
        <v>710</v>
      </c>
      <c r="E38" s="39">
        <v>164683000</v>
      </c>
      <c r="F38" s="47">
        <f>ROUND(E38*1.035,-2)</f>
        <v>170446900</v>
      </c>
      <c r="G38" s="47">
        <f>ROUND(E38*1.05,-2)</f>
        <v>172917200</v>
      </c>
      <c r="H38" s="47">
        <f>ROUND(E38*1.3,-2)</f>
        <v>214087900</v>
      </c>
      <c r="I38" s="62">
        <v>8</v>
      </c>
      <c r="J38" s="63" t="s">
        <v>647</v>
      </c>
      <c r="K38" s="63" t="s">
        <v>648</v>
      </c>
      <c r="L38" s="68">
        <v>7296</v>
      </c>
      <c r="M38" s="68">
        <v>720</v>
      </c>
      <c r="N38" s="64">
        <v>14</v>
      </c>
      <c r="O38" s="62" t="s">
        <v>26</v>
      </c>
      <c r="P38" s="62" t="s">
        <v>143</v>
      </c>
      <c r="Q38" s="62" t="s">
        <v>19</v>
      </c>
      <c r="R38" s="71" t="s">
        <v>649</v>
      </c>
      <c r="S38" s="62"/>
      <c r="T38" s="72" t="s">
        <v>646</v>
      </c>
      <c r="U38" s="62" t="s">
        <v>474</v>
      </c>
      <c r="V38" s="62" t="s">
        <v>650</v>
      </c>
      <c r="W38" s="62" t="e">
        <f>-p0</f>
        <v>#NAME?</v>
      </c>
      <c r="X38" s="12" t="s">
        <v>709</v>
      </c>
      <c r="Y38" s="12" t="s">
        <v>606</v>
      </c>
    </row>
    <row r="39" spans="1:25" ht="63" x14ac:dyDescent="0.2">
      <c r="A39" s="61">
        <v>34</v>
      </c>
      <c r="B39" s="61">
        <v>11038</v>
      </c>
      <c r="C39" s="62" t="s">
        <v>424</v>
      </c>
      <c r="D39" s="62" t="s">
        <v>711</v>
      </c>
      <c r="E39" s="39">
        <v>138830600</v>
      </c>
      <c r="F39" s="47">
        <f>ROUND(E39*1.035,-2)</f>
        <v>143689700</v>
      </c>
      <c r="G39" s="47">
        <f>ROUND(E39*1.05,-2)</f>
        <v>145772100</v>
      </c>
      <c r="H39" s="47">
        <f>ROUND(E39*1.3,-2)</f>
        <v>180479800</v>
      </c>
      <c r="I39" s="62">
        <v>5</v>
      </c>
      <c r="J39" s="63" t="s">
        <v>103</v>
      </c>
      <c r="K39" s="63" t="s">
        <v>201</v>
      </c>
      <c r="L39" s="68">
        <v>7487</v>
      </c>
      <c r="M39" s="68">
        <v>540</v>
      </c>
      <c r="N39" s="68">
        <v>12</v>
      </c>
      <c r="O39" s="62" t="s">
        <v>26</v>
      </c>
      <c r="P39" s="62" t="s">
        <v>143</v>
      </c>
      <c r="Q39" s="62" t="s">
        <v>19</v>
      </c>
      <c r="R39" s="71" t="s">
        <v>652</v>
      </c>
      <c r="S39" s="62"/>
      <c r="T39" s="72" t="s">
        <v>651</v>
      </c>
      <c r="U39" s="62" t="s">
        <v>491</v>
      </c>
      <c r="V39" s="62" t="s">
        <v>492</v>
      </c>
      <c r="W39" s="62" t="s">
        <v>653</v>
      </c>
      <c r="X39" s="12" t="s">
        <v>709</v>
      </c>
      <c r="Y39" s="12" t="s">
        <v>606</v>
      </c>
    </row>
    <row r="40" spans="1:25" ht="63" x14ac:dyDescent="0.2">
      <c r="A40" s="61">
        <v>35</v>
      </c>
      <c r="B40" s="61">
        <v>9658</v>
      </c>
      <c r="C40" s="62" t="s">
        <v>418</v>
      </c>
      <c r="D40" s="62" t="s">
        <v>77</v>
      </c>
      <c r="E40" s="30">
        <v>27745300</v>
      </c>
      <c r="F40" s="47">
        <f t="shared" ref="F40:F66" si="4">ROUND(E40*1.035,-2)</f>
        <v>28716400</v>
      </c>
      <c r="G40" s="47">
        <f t="shared" ref="G40:G66" si="5">ROUND(E40*1.05,-2)</f>
        <v>29132600</v>
      </c>
      <c r="H40" s="47">
        <f t="shared" ref="H40:H66" si="6">ROUND(E40*1.3,-2)</f>
        <v>36068900</v>
      </c>
      <c r="I40" s="62">
        <v>6</v>
      </c>
      <c r="J40" s="63" t="s">
        <v>78</v>
      </c>
      <c r="K40" s="63" t="s">
        <v>207</v>
      </c>
      <c r="L40" s="74">
        <v>2236</v>
      </c>
      <c r="M40" s="74">
        <v>400</v>
      </c>
      <c r="N40" s="63">
        <v>12</v>
      </c>
      <c r="O40" s="62" t="s">
        <v>153</v>
      </c>
      <c r="P40" s="62" t="s">
        <v>154</v>
      </c>
      <c r="Q40" s="62" t="s">
        <v>19</v>
      </c>
      <c r="R40" s="71" t="s">
        <v>549</v>
      </c>
      <c r="S40" s="75" t="s">
        <v>155</v>
      </c>
      <c r="T40" s="72" t="s">
        <v>548</v>
      </c>
      <c r="U40" s="62" t="s">
        <v>395</v>
      </c>
      <c r="V40" s="62" t="s">
        <v>395</v>
      </c>
      <c r="W40" s="62" t="s">
        <v>395</v>
      </c>
      <c r="X40" s="12" t="s">
        <v>448</v>
      </c>
      <c r="Y40" s="12" t="s">
        <v>606</v>
      </c>
    </row>
    <row r="41" spans="1:25" ht="63" x14ac:dyDescent="0.2">
      <c r="A41" s="61">
        <v>36</v>
      </c>
      <c r="B41" s="61">
        <v>10309</v>
      </c>
      <c r="C41" s="62" t="s">
        <v>417</v>
      </c>
      <c r="D41" s="62" t="s">
        <v>39</v>
      </c>
      <c r="E41" s="30">
        <v>71269800</v>
      </c>
      <c r="F41" s="47">
        <f t="shared" si="4"/>
        <v>73764200</v>
      </c>
      <c r="G41" s="47">
        <f t="shared" si="5"/>
        <v>74833300</v>
      </c>
      <c r="H41" s="47">
        <f t="shared" si="6"/>
        <v>92650700</v>
      </c>
      <c r="I41" s="62">
        <v>7</v>
      </c>
      <c r="J41" s="63" t="s">
        <v>40</v>
      </c>
      <c r="K41" s="63" t="s">
        <v>208</v>
      </c>
      <c r="L41" s="74">
        <v>4644</v>
      </c>
      <c r="M41" s="74">
        <v>650</v>
      </c>
      <c r="N41" s="63">
        <v>16</v>
      </c>
      <c r="O41" s="62" t="s">
        <v>153</v>
      </c>
      <c r="P41" s="62" t="s">
        <v>154</v>
      </c>
      <c r="Q41" s="62" t="s">
        <v>19</v>
      </c>
      <c r="R41" s="71" t="s">
        <v>550</v>
      </c>
      <c r="S41" s="62" t="s">
        <v>156</v>
      </c>
      <c r="T41" s="72" t="s">
        <v>548</v>
      </c>
      <c r="U41" s="62" t="s">
        <v>395</v>
      </c>
      <c r="V41" s="62" t="s">
        <v>395</v>
      </c>
      <c r="W41" s="62" t="s">
        <v>395</v>
      </c>
      <c r="X41" s="12" t="s">
        <v>448</v>
      </c>
      <c r="Y41" s="12" t="s">
        <v>606</v>
      </c>
    </row>
    <row r="42" spans="1:25" ht="63" x14ac:dyDescent="0.2">
      <c r="A42" s="61">
        <v>37</v>
      </c>
      <c r="B42" s="61">
        <v>10725</v>
      </c>
      <c r="C42" s="62" t="s">
        <v>551</v>
      </c>
      <c r="D42" s="62" t="s">
        <v>157</v>
      </c>
      <c r="E42" s="30">
        <v>69527500</v>
      </c>
      <c r="F42" s="47">
        <f t="shared" si="4"/>
        <v>71961000</v>
      </c>
      <c r="G42" s="47">
        <f t="shared" si="5"/>
        <v>73003900</v>
      </c>
      <c r="H42" s="47">
        <f t="shared" si="6"/>
        <v>90385800</v>
      </c>
      <c r="I42" s="62">
        <v>7</v>
      </c>
      <c r="J42" s="63" t="s">
        <v>79</v>
      </c>
      <c r="K42" s="63" t="s">
        <v>209</v>
      </c>
      <c r="L42" s="74">
        <v>3908</v>
      </c>
      <c r="M42" s="74">
        <v>580</v>
      </c>
      <c r="N42" s="63">
        <v>15</v>
      </c>
      <c r="O42" s="62" t="s">
        <v>153</v>
      </c>
      <c r="P42" s="62" t="s">
        <v>154</v>
      </c>
      <c r="Q42" s="62" t="s">
        <v>19</v>
      </c>
      <c r="R42" s="71" t="s">
        <v>553</v>
      </c>
      <c r="S42" s="62" t="s">
        <v>158</v>
      </c>
      <c r="T42" s="72" t="s">
        <v>552</v>
      </c>
      <c r="U42" s="62" t="s">
        <v>395</v>
      </c>
      <c r="V42" s="62" t="s">
        <v>395</v>
      </c>
      <c r="W42" s="62" t="s">
        <v>395</v>
      </c>
      <c r="X42" s="12" t="s">
        <v>448</v>
      </c>
      <c r="Y42" s="12" t="s">
        <v>606</v>
      </c>
    </row>
    <row r="43" spans="1:25" ht="84" x14ac:dyDescent="0.2">
      <c r="A43" s="61">
        <v>38</v>
      </c>
      <c r="B43" s="61">
        <v>11056</v>
      </c>
      <c r="C43" s="62" t="s">
        <v>737</v>
      </c>
      <c r="D43" s="62" t="s">
        <v>736</v>
      </c>
      <c r="E43" s="30">
        <v>1694900</v>
      </c>
      <c r="F43" s="47">
        <f t="shared" si="4"/>
        <v>1754200</v>
      </c>
      <c r="G43" s="47">
        <f t="shared" si="5"/>
        <v>1779600</v>
      </c>
      <c r="H43" s="47">
        <f t="shared" si="6"/>
        <v>2203400</v>
      </c>
      <c r="I43" s="62">
        <v>2</v>
      </c>
      <c r="J43" s="63" t="s">
        <v>23</v>
      </c>
      <c r="K43" s="63" t="s">
        <v>210</v>
      </c>
      <c r="L43" s="74">
        <v>130</v>
      </c>
      <c r="M43" s="74">
        <v>180</v>
      </c>
      <c r="N43" s="63">
        <v>5</v>
      </c>
      <c r="O43" s="62" t="s">
        <v>153</v>
      </c>
      <c r="P43" s="62" t="s">
        <v>154</v>
      </c>
      <c r="Q43" s="62" t="s">
        <v>19</v>
      </c>
      <c r="R43" s="71" t="s">
        <v>554</v>
      </c>
      <c r="S43" s="62" t="s">
        <v>159</v>
      </c>
      <c r="T43" s="72" t="s">
        <v>548</v>
      </c>
      <c r="U43" s="62" t="s">
        <v>395</v>
      </c>
      <c r="V43" s="62" t="s">
        <v>395</v>
      </c>
      <c r="W43" s="62" t="s">
        <v>395</v>
      </c>
      <c r="X43" s="12" t="s">
        <v>448</v>
      </c>
      <c r="Y43" s="12" t="s">
        <v>606</v>
      </c>
    </row>
    <row r="44" spans="1:25" ht="84" x14ac:dyDescent="0.2">
      <c r="A44" s="61">
        <v>39</v>
      </c>
      <c r="B44" s="61">
        <v>11057</v>
      </c>
      <c r="C44" s="62" t="s">
        <v>738</v>
      </c>
      <c r="D44" s="62" t="s">
        <v>739</v>
      </c>
      <c r="E44" s="30">
        <v>1099700</v>
      </c>
      <c r="F44" s="47">
        <f t="shared" si="4"/>
        <v>1138200</v>
      </c>
      <c r="G44" s="47">
        <f t="shared" si="5"/>
        <v>1154700</v>
      </c>
      <c r="H44" s="47">
        <f t="shared" si="6"/>
        <v>1429600</v>
      </c>
      <c r="I44" s="62">
        <v>2</v>
      </c>
      <c r="J44" s="63" t="s">
        <v>22</v>
      </c>
      <c r="K44" s="63" t="s">
        <v>211</v>
      </c>
      <c r="L44" s="74">
        <v>80</v>
      </c>
      <c r="M44" s="74">
        <v>180</v>
      </c>
      <c r="N44" s="63">
        <v>5</v>
      </c>
      <c r="O44" s="62" t="s">
        <v>153</v>
      </c>
      <c r="P44" s="62" t="s">
        <v>154</v>
      </c>
      <c r="Q44" s="62" t="s">
        <v>19</v>
      </c>
      <c r="R44" s="71" t="s">
        <v>555</v>
      </c>
      <c r="S44" s="62" t="s">
        <v>160</v>
      </c>
      <c r="T44" s="72" t="s">
        <v>548</v>
      </c>
      <c r="U44" s="62" t="s">
        <v>395</v>
      </c>
      <c r="V44" s="62" t="s">
        <v>395</v>
      </c>
      <c r="W44" s="62" t="s">
        <v>395</v>
      </c>
      <c r="X44" s="12" t="s">
        <v>448</v>
      </c>
      <c r="Y44" s="12" t="s">
        <v>606</v>
      </c>
    </row>
    <row r="45" spans="1:25" ht="63" x14ac:dyDescent="0.2">
      <c r="A45" s="61">
        <v>40</v>
      </c>
      <c r="B45" s="61">
        <v>11058</v>
      </c>
      <c r="C45" s="62" t="s">
        <v>740</v>
      </c>
      <c r="D45" s="62" t="s">
        <v>741</v>
      </c>
      <c r="E45" s="30">
        <v>1546100</v>
      </c>
      <c r="F45" s="47">
        <f t="shared" si="4"/>
        <v>1600200</v>
      </c>
      <c r="G45" s="47">
        <f t="shared" si="5"/>
        <v>1623400</v>
      </c>
      <c r="H45" s="47">
        <f t="shared" si="6"/>
        <v>2009900</v>
      </c>
      <c r="I45" s="62">
        <v>2</v>
      </c>
      <c r="J45" s="63" t="s">
        <v>24</v>
      </c>
      <c r="K45" s="63" t="s">
        <v>212</v>
      </c>
      <c r="L45" s="74">
        <v>100</v>
      </c>
      <c r="M45" s="74">
        <v>180</v>
      </c>
      <c r="N45" s="63">
        <v>5</v>
      </c>
      <c r="O45" s="62" t="s">
        <v>153</v>
      </c>
      <c r="P45" s="62" t="s">
        <v>154</v>
      </c>
      <c r="Q45" s="62" t="s">
        <v>19</v>
      </c>
      <c r="R45" s="71" t="s">
        <v>556</v>
      </c>
      <c r="S45" s="62" t="s">
        <v>161</v>
      </c>
      <c r="T45" s="72" t="s">
        <v>548</v>
      </c>
      <c r="U45" s="62" t="s">
        <v>395</v>
      </c>
      <c r="V45" s="62" t="s">
        <v>395</v>
      </c>
      <c r="W45" s="62" t="s">
        <v>395</v>
      </c>
      <c r="X45" s="12" t="s">
        <v>448</v>
      </c>
      <c r="Y45" s="12" t="s">
        <v>606</v>
      </c>
    </row>
    <row r="46" spans="1:25" ht="63" x14ac:dyDescent="0.2">
      <c r="A46" s="61">
        <v>41</v>
      </c>
      <c r="B46" s="61">
        <v>11062</v>
      </c>
      <c r="C46" s="62" t="s">
        <v>426</v>
      </c>
      <c r="D46" s="62" t="s">
        <v>36</v>
      </c>
      <c r="E46" s="30">
        <v>13687900</v>
      </c>
      <c r="F46" s="47">
        <f t="shared" si="4"/>
        <v>14167000</v>
      </c>
      <c r="G46" s="47">
        <f t="shared" si="5"/>
        <v>14372300</v>
      </c>
      <c r="H46" s="47">
        <f t="shared" si="6"/>
        <v>17794300</v>
      </c>
      <c r="I46" s="62">
        <v>3</v>
      </c>
      <c r="J46" s="63" t="s">
        <v>37</v>
      </c>
      <c r="K46" s="63" t="s">
        <v>213</v>
      </c>
      <c r="L46" s="74">
        <v>819</v>
      </c>
      <c r="M46" s="63">
        <v>360</v>
      </c>
      <c r="N46" s="63">
        <v>8</v>
      </c>
      <c r="O46" s="62" t="s">
        <v>153</v>
      </c>
      <c r="P46" s="62" t="s">
        <v>154</v>
      </c>
      <c r="Q46" s="62" t="s">
        <v>19</v>
      </c>
      <c r="R46" s="71" t="s">
        <v>557</v>
      </c>
      <c r="S46" s="62" t="s">
        <v>162</v>
      </c>
      <c r="T46" s="72" t="s">
        <v>552</v>
      </c>
      <c r="U46" s="62" t="s">
        <v>395</v>
      </c>
      <c r="V46" s="62" t="s">
        <v>395</v>
      </c>
      <c r="W46" s="62" t="s">
        <v>395</v>
      </c>
      <c r="X46" s="12" t="s">
        <v>448</v>
      </c>
      <c r="Y46" s="12" t="s">
        <v>606</v>
      </c>
    </row>
    <row r="47" spans="1:25" ht="63" x14ac:dyDescent="0.2">
      <c r="A47" s="61">
        <v>42</v>
      </c>
      <c r="B47" s="61">
        <v>11078</v>
      </c>
      <c r="C47" s="62" t="s">
        <v>558</v>
      </c>
      <c r="D47" s="62" t="s">
        <v>163</v>
      </c>
      <c r="E47" s="30">
        <v>3047100</v>
      </c>
      <c r="F47" s="47">
        <f t="shared" si="4"/>
        <v>3153700</v>
      </c>
      <c r="G47" s="47">
        <f t="shared" si="5"/>
        <v>3199500</v>
      </c>
      <c r="H47" s="47">
        <f t="shared" si="6"/>
        <v>3961200</v>
      </c>
      <c r="I47" s="62">
        <v>2</v>
      </c>
      <c r="J47" s="63" t="s">
        <v>25</v>
      </c>
      <c r="K47" s="63" t="s">
        <v>214</v>
      </c>
      <c r="L47" s="74">
        <v>165</v>
      </c>
      <c r="M47" s="63">
        <v>210</v>
      </c>
      <c r="N47" s="63">
        <v>6</v>
      </c>
      <c r="O47" s="62" t="s">
        <v>153</v>
      </c>
      <c r="P47" s="62" t="s">
        <v>154</v>
      </c>
      <c r="Q47" s="62" t="s">
        <v>19</v>
      </c>
      <c r="R47" s="71" t="s">
        <v>559</v>
      </c>
      <c r="S47" s="62" t="s">
        <v>164</v>
      </c>
      <c r="T47" s="72" t="s">
        <v>548</v>
      </c>
      <c r="U47" s="62" t="s">
        <v>395</v>
      </c>
      <c r="V47" s="62" t="s">
        <v>395</v>
      </c>
      <c r="W47" s="62" t="s">
        <v>395</v>
      </c>
      <c r="X47" s="12" t="s">
        <v>448</v>
      </c>
      <c r="Y47" s="12" t="s">
        <v>606</v>
      </c>
    </row>
    <row r="48" spans="1:25" ht="84" x14ac:dyDescent="0.2">
      <c r="A48" s="61">
        <v>43</v>
      </c>
      <c r="B48" s="61">
        <v>11095</v>
      </c>
      <c r="C48" s="62" t="s">
        <v>420</v>
      </c>
      <c r="D48" s="62" t="s">
        <v>80</v>
      </c>
      <c r="E48" s="30">
        <v>25520100</v>
      </c>
      <c r="F48" s="47">
        <f t="shared" si="4"/>
        <v>26413300</v>
      </c>
      <c r="G48" s="47">
        <f t="shared" si="5"/>
        <v>26796100</v>
      </c>
      <c r="H48" s="47">
        <f t="shared" si="6"/>
        <v>33176100</v>
      </c>
      <c r="I48" s="62">
        <v>4</v>
      </c>
      <c r="J48" s="63" t="s">
        <v>81</v>
      </c>
      <c r="K48" s="63" t="s">
        <v>215</v>
      </c>
      <c r="L48" s="74">
        <v>1788</v>
      </c>
      <c r="M48" s="74">
        <v>400</v>
      </c>
      <c r="N48" s="63">
        <v>9</v>
      </c>
      <c r="O48" s="62" t="s">
        <v>153</v>
      </c>
      <c r="P48" s="62" t="s">
        <v>154</v>
      </c>
      <c r="Q48" s="62" t="s">
        <v>19</v>
      </c>
      <c r="R48" s="71" t="s">
        <v>560</v>
      </c>
      <c r="S48" s="62" t="s">
        <v>165</v>
      </c>
      <c r="T48" s="72" t="s">
        <v>548</v>
      </c>
      <c r="U48" s="62" t="s">
        <v>395</v>
      </c>
      <c r="V48" s="62" t="s">
        <v>395</v>
      </c>
      <c r="W48" s="62" t="s">
        <v>395</v>
      </c>
      <c r="X48" s="12" t="s">
        <v>448</v>
      </c>
      <c r="Y48" s="12" t="s">
        <v>606</v>
      </c>
    </row>
    <row r="49" spans="1:25" ht="84" x14ac:dyDescent="0.2">
      <c r="A49" s="61">
        <v>44</v>
      </c>
      <c r="B49" s="61">
        <v>11096</v>
      </c>
      <c r="C49" s="62" t="s">
        <v>561</v>
      </c>
      <c r="D49" s="62" t="s">
        <v>82</v>
      </c>
      <c r="E49" s="30">
        <v>40226300</v>
      </c>
      <c r="F49" s="47">
        <f t="shared" si="4"/>
        <v>41634200</v>
      </c>
      <c r="G49" s="47">
        <f t="shared" si="5"/>
        <v>42237600</v>
      </c>
      <c r="H49" s="47">
        <f t="shared" si="6"/>
        <v>52294200</v>
      </c>
      <c r="I49" s="62">
        <v>6</v>
      </c>
      <c r="J49" s="63" t="s">
        <v>81</v>
      </c>
      <c r="K49" s="63" t="s">
        <v>215</v>
      </c>
      <c r="L49" s="74">
        <v>2702</v>
      </c>
      <c r="M49" s="74">
        <v>460</v>
      </c>
      <c r="N49" s="63">
        <v>14</v>
      </c>
      <c r="O49" s="62" t="s">
        <v>153</v>
      </c>
      <c r="P49" s="62" t="s">
        <v>154</v>
      </c>
      <c r="Q49" s="62" t="s">
        <v>19</v>
      </c>
      <c r="R49" s="71" t="s">
        <v>562</v>
      </c>
      <c r="S49" s="62" t="s">
        <v>166</v>
      </c>
      <c r="T49" s="72" t="s">
        <v>548</v>
      </c>
      <c r="U49" s="62" t="s">
        <v>395</v>
      </c>
      <c r="V49" s="62" t="s">
        <v>395</v>
      </c>
      <c r="W49" s="62" t="s">
        <v>395</v>
      </c>
      <c r="X49" s="12" t="s">
        <v>448</v>
      </c>
      <c r="Y49" s="12" t="s">
        <v>606</v>
      </c>
    </row>
    <row r="50" spans="1:25" ht="42" x14ac:dyDescent="0.2">
      <c r="A50" s="61">
        <v>45</v>
      </c>
      <c r="B50" s="40">
        <v>2406</v>
      </c>
      <c r="C50" s="41" t="s">
        <v>450</v>
      </c>
      <c r="D50" s="41" t="s">
        <v>450</v>
      </c>
      <c r="E50" s="30">
        <v>870</v>
      </c>
      <c r="F50" s="47"/>
      <c r="G50" s="47"/>
      <c r="H50" s="47"/>
      <c r="I50" s="41"/>
      <c r="J50" s="42">
        <v>1</v>
      </c>
      <c r="K50" s="42"/>
      <c r="L50" s="43" t="s">
        <v>395</v>
      </c>
      <c r="M50" s="43">
        <v>120</v>
      </c>
      <c r="N50" s="42">
        <v>2</v>
      </c>
      <c r="O50" s="11" t="s">
        <v>121</v>
      </c>
      <c r="P50" s="44" t="s">
        <v>167</v>
      </c>
      <c r="Q50" s="11" t="s">
        <v>14</v>
      </c>
      <c r="R50" s="41" t="s">
        <v>460</v>
      </c>
      <c r="S50" s="41"/>
      <c r="T50" s="23" t="s">
        <v>563</v>
      </c>
      <c r="U50" s="41" t="s">
        <v>395</v>
      </c>
      <c r="V50" s="41" t="s">
        <v>395</v>
      </c>
      <c r="W50" s="41" t="s">
        <v>395</v>
      </c>
      <c r="X50" s="12" t="s">
        <v>448</v>
      </c>
      <c r="Y50" s="12" t="s">
        <v>606</v>
      </c>
    </row>
    <row r="51" spans="1:25" ht="42" x14ac:dyDescent="0.2">
      <c r="A51" s="61">
        <v>46</v>
      </c>
      <c r="B51" s="40">
        <v>2406</v>
      </c>
      <c r="C51" s="41" t="s">
        <v>458</v>
      </c>
      <c r="D51" s="41" t="s">
        <v>458</v>
      </c>
      <c r="E51" s="30">
        <v>870</v>
      </c>
      <c r="F51" s="47"/>
      <c r="G51" s="47"/>
      <c r="H51" s="47"/>
      <c r="I51" s="41"/>
      <c r="J51" s="42">
        <v>1</v>
      </c>
      <c r="K51" s="42"/>
      <c r="L51" s="43" t="s">
        <v>395</v>
      </c>
      <c r="M51" s="43">
        <v>120</v>
      </c>
      <c r="N51" s="42">
        <v>2</v>
      </c>
      <c r="O51" s="11" t="s">
        <v>121</v>
      </c>
      <c r="P51" s="44" t="s">
        <v>167</v>
      </c>
      <c r="Q51" s="11" t="s">
        <v>14</v>
      </c>
      <c r="R51" s="41" t="s">
        <v>460</v>
      </c>
      <c r="S51" s="41"/>
      <c r="T51" s="23" t="s">
        <v>563</v>
      </c>
      <c r="U51" s="41" t="s">
        <v>395</v>
      </c>
      <c r="V51" s="41" t="s">
        <v>395</v>
      </c>
      <c r="W51" s="41" t="s">
        <v>395</v>
      </c>
      <c r="X51" s="12" t="s">
        <v>448</v>
      </c>
      <c r="Y51" s="12" t="s">
        <v>606</v>
      </c>
    </row>
    <row r="52" spans="1:25" ht="42" x14ac:dyDescent="0.2">
      <c r="A52" s="61">
        <v>47</v>
      </c>
      <c r="B52" s="40">
        <v>2406</v>
      </c>
      <c r="C52" s="41" t="s">
        <v>451</v>
      </c>
      <c r="D52" s="41" t="s">
        <v>451</v>
      </c>
      <c r="E52" s="30">
        <v>870</v>
      </c>
      <c r="F52" s="47"/>
      <c r="G52" s="47"/>
      <c r="H52" s="47"/>
      <c r="I52" s="41"/>
      <c r="J52" s="42">
        <v>1</v>
      </c>
      <c r="K52" s="42"/>
      <c r="L52" s="43" t="s">
        <v>395</v>
      </c>
      <c r="M52" s="43">
        <v>120</v>
      </c>
      <c r="N52" s="42">
        <v>2</v>
      </c>
      <c r="O52" s="11" t="s">
        <v>121</v>
      </c>
      <c r="P52" s="44" t="s">
        <v>167</v>
      </c>
      <c r="Q52" s="11" t="s">
        <v>14</v>
      </c>
      <c r="R52" s="41" t="s">
        <v>460</v>
      </c>
      <c r="S52" s="41"/>
      <c r="T52" s="23" t="s">
        <v>563</v>
      </c>
      <c r="U52" s="41" t="s">
        <v>395</v>
      </c>
      <c r="V52" s="41" t="s">
        <v>395</v>
      </c>
      <c r="W52" s="41" t="s">
        <v>395</v>
      </c>
      <c r="X52" s="12" t="s">
        <v>448</v>
      </c>
      <c r="Y52" s="12" t="s">
        <v>606</v>
      </c>
    </row>
    <row r="53" spans="1:25" ht="42" x14ac:dyDescent="0.2">
      <c r="A53" s="61">
        <v>48</v>
      </c>
      <c r="B53" s="76" t="s">
        <v>419</v>
      </c>
      <c r="C53" s="62" t="s">
        <v>452</v>
      </c>
      <c r="D53" s="62" t="s">
        <v>452</v>
      </c>
      <c r="E53" s="30" t="s">
        <v>395</v>
      </c>
      <c r="F53" s="47"/>
      <c r="G53" s="47"/>
      <c r="H53" s="47"/>
      <c r="I53" s="62"/>
      <c r="J53" s="63"/>
      <c r="K53" s="63"/>
      <c r="L53" s="74" t="s">
        <v>395</v>
      </c>
      <c r="M53" s="74"/>
      <c r="N53" s="63"/>
      <c r="O53" s="11" t="s">
        <v>121</v>
      </c>
      <c r="P53" s="44" t="s">
        <v>167</v>
      </c>
      <c r="Q53" s="62" t="s">
        <v>14</v>
      </c>
      <c r="R53" s="62" t="s">
        <v>564</v>
      </c>
      <c r="S53" s="62"/>
      <c r="T53" s="66" t="s">
        <v>563</v>
      </c>
      <c r="U53" s="62" t="s">
        <v>395</v>
      </c>
      <c r="V53" s="62" t="s">
        <v>395</v>
      </c>
      <c r="W53" s="62" t="s">
        <v>395</v>
      </c>
      <c r="X53" s="12" t="s">
        <v>448</v>
      </c>
      <c r="Y53" s="12" t="s">
        <v>625</v>
      </c>
    </row>
    <row r="54" spans="1:25" ht="42" x14ac:dyDescent="0.2">
      <c r="A54" s="61">
        <v>49</v>
      </c>
      <c r="B54" s="61" t="s">
        <v>405</v>
      </c>
      <c r="C54" s="62" t="s">
        <v>453</v>
      </c>
      <c r="D54" s="62" t="s">
        <v>453</v>
      </c>
      <c r="E54" s="30">
        <v>2240</v>
      </c>
      <c r="F54" s="47"/>
      <c r="G54" s="47"/>
      <c r="H54" s="47"/>
      <c r="I54" s="62"/>
      <c r="J54" s="63">
        <v>1</v>
      </c>
      <c r="K54" s="63"/>
      <c r="L54" s="74" t="s">
        <v>395</v>
      </c>
      <c r="M54" s="74">
        <v>120</v>
      </c>
      <c r="N54" s="63">
        <v>2</v>
      </c>
      <c r="O54" s="11" t="s">
        <v>121</v>
      </c>
      <c r="P54" s="44" t="s">
        <v>167</v>
      </c>
      <c r="Q54" s="11" t="s">
        <v>14</v>
      </c>
      <c r="R54" s="62" t="s">
        <v>461</v>
      </c>
      <c r="S54" s="62"/>
      <c r="T54" s="66" t="s">
        <v>563</v>
      </c>
      <c r="U54" s="62" t="s">
        <v>395</v>
      </c>
      <c r="V54" s="62" t="s">
        <v>395</v>
      </c>
      <c r="W54" s="62" t="s">
        <v>395</v>
      </c>
      <c r="X54" s="12" t="s">
        <v>448</v>
      </c>
      <c r="Y54" s="12" t="s">
        <v>606</v>
      </c>
    </row>
    <row r="55" spans="1:25" ht="42" x14ac:dyDescent="0.2">
      <c r="A55" s="61">
        <v>50</v>
      </c>
      <c r="B55" s="61">
        <v>5419</v>
      </c>
      <c r="C55" s="62" t="s">
        <v>404</v>
      </c>
      <c r="D55" s="62" t="s">
        <v>404</v>
      </c>
      <c r="E55" s="30">
        <v>3280</v>
      </c>
      <c r="F55" s="47"/>
      <c r="G55" s="47"/>
      <c r="H55" s="47"/>
      <c r="I55" s="62"/>
      <c r="J55" s="63">
        <v>1</v>
      </c>
      <c r="K55" s="63"/>
      <c r="L55" s="74" t="s">
        <v>395</v>
      </c>
      <c r="M55" s="74">
        <v>60</v>
      </c>
      <c r="N55" s="63">
        <v>1</v>
      </c>
      <c r="O55" s="11" t="s">
        <v>121</v>
      </c>
      <c r="P55" s="44" t="s">
        <v>167</v>
      </c>
      <c r="Q55" s="11" t="s">
        <v>14</v>
      </c>
      <c r="R55" s="62" t="s">
        <v>462</v>
      </c>
      <c r="S55" s="62"/>
      <c r="T55" s="66" t="s">
        <v>563</v>
      </c>
      <c r="U55" s="62" t="s">
        <v>395</v>
      </c>
      <c r="V55" s="62" t="s">
        <v>395</v>
      </c>
      <c r="W55" s="62" t="s">
        <v>395</v>
      </c>
      <c r="X55" s="12" t="s">
        <v>448</v>
      </c>
      <c r="Y55" s="12" t="s">
        <v>606</v>
      </c>
    </row>
    <row r="56" spans="1:25" ht="42" x14ac:dyDescent="0.2">
      <c r="A56" s="61">
        <v>51</v>
      </c>
      <c r="B56" s="61">
        <v>7427</v>
      </c>
      <c r="C56" s="62" t="s">
        <v>13</v>
      </c>
      <c r="D56" s="62" t="s">
        <v>13</v>
      </c>
      <c r="E56" s="30">
        <v>127500</v>
      </c>
      <c r="F56" s="47"/>
      <c r="G56" s="47"/>
      <c r="H56" s="47"/>
      <c r="I56" s="62"/>
      <c r="J56" s="63">
        <v>12</v>
      </c>
      <c r="K56" s="63" t="s">
        <v>216</v>
      </c>
      <c r="L56" s="74" t="s">
        <v>395</v>
      </c>
      <c r="M56" s="74">
        <v>60</v>
      </c>
      <c r="N56" s="63">
        <v>1</v>
      </c>
      <c r="O56" s="62" t="s">
        <v>121</v>
      </c>
      <c r="P56" s="62" t="s">
        <v>167</v>
      </c>
      <c r="Q56" s="62" t="s">
        <v>14</v>
      </c>
      <c r="R56" s="71" t="s">
        <v>13</v>
      </c>
      <c r="S56" s="62"/>
      <c r="T56" s="66" t="s">
        <v>563</v>
      </c>
      <c r="U56" s="62" t="s">
        <v>395</v>
      </c>
      <c r="V56" s="62" t="s">
        <v>395</v>
      </c>
      <c r="W56" s="62" t="s">
        <v>395</v>
      </c>
      <c r="X56" s="12" t="s">
        <v>448</v>
      </c>
      <c r="Y56" s="12" t="s">
        <v>606</v>
      </c>
    </row>
    <row r="57" spans="1:25" ht="42" x14ac:dyDescent="0.2">
      <c r="A57" s="61">
        <v>52</v>
      </c>
      <c r="B57" s="61" t="s">
        <v>16</v>
      </c>
      <c r="C57" s="62" t="s">
        <v>17</v>
      </c>
      <c r="D57" s="62" t="s">
        <v>17</v>
      </c>
      <c r="E57" s="30">
        <v>427100</v>
      </c>
      <c r="F57" s="47"/>
      <c r="G57" s="47"/>
      <c r="H57" s="47"/>
      <c r="I57" s="62"/>
      <c r="J57" s="63">
        <v>20</v>
      </c>
      <c r="K57" s="63" t="s">
        <v>216</v>
      </c>
      <c r="L57" s="74" t="s">
        <v>395</v>
      </c>
      <c r="M57" s="74">
        <v>60</v>
      </c>
      <c r="N57" s="63">
        <v>1</v>
      </c>
      <c r="O57" s="62" t="s">
        <v>121</v>
      </c>
      <c r="P57" s="62" t="s">
        <v>167</v>
      </c>
      <c r="Q57" s="62" t="s">
        <v>14</v>
      </c>
      <c r="R57" s="71" t="s">
        <v>17</v>
      </c>
      <c r="S57" s="62"/>
      <c r="T57" s="66" t="s">
        <v>563</v>
      </c>
      <c r="U57" s="62" t="s">
        <v>395</v>
      </c>
      <c r="V57" s="62" t="s">
        <v>395</v>
      </c>
      <c r="W57" s="62" t="s">
        <v>395</v>
      </c>
      <c r="X57" s="12" t="s">
        <v>448</v>
      </c>
      <c r="Y57" s="12" t="s">
        <v>606</v>
      </c>
    </row>
    <row r="58" spans="1:25" ht="63" x14ac:dyDescent="0.2">
      <c r="A58" s="61">
        <v>53</v>
      </c>
      <c r="B58" s="61">
        <v>8491</v>
      </c>
      <c r="C58" s="62" t="s">
        <v>565</v>
      </c>
      <c r="D58" s="62" t="s">
        <v>104</v>
      </c>
      <c r="E58" s="30">
        <v>31676000</v>
      </c>
      <c r="F58" s="47">
        <f t="shared" si="4"/>
        <v>32784700</v>
      </c>
      <c r="G58" s="47">
        <f t="shared" si="5"/>
        <v>33259800</v>
      </c>
      <c r="H58" s="47">
        <f t="shared" si="6"/>
        <v>41178800</v>
      </c>
      <c r="I58" s="62">
        <v>3</v>
      </c>
      <c r="J58" s="63" t="s">
        <v>105</v>
      </c>
      <c r="K58" s="63" t="s">
        <v>217</v>
      </c>
      <c r="L58" s="74">
        <v>2426</v>
      </c>
      <c r="M58" s="74">
        <v>365</v>
      </c>
      <c r="N58" s="63">
        <v>9</v>
      </c>
      <c r="O58" s="62" t="s">
        <v>121</v>
      </c>
      <c r="P58" s="62" t="s">
        <v>167</v>
      </c>
      <c r="Q58" s="62" t="s">
        <v>19</v>
      </c>
      <c r="R58" s="71" t="s">
        <v>567</v>
      </c>
      <c r="S58" s="62"/>
      <c r="T58" s="66" t="s">
        <v>566</v>
      </c>
      <c r="U58" s="62" t="s">
        <v>395</v>
      </c>
      <c r="V58" s="62" t="s">
        <v>395</v>
      </c>
      <c r="W58" s="62" t="s">
        <v>395</v>
      </c>
      <c r="X58" s="12" t="s">
        <v>448</v>
      </c>
      <c r="Y58" s="12" t="s">
        <v>606</v>
      </c>
    </row>
    <row r="59" spans="1:25" ht="42" x14ac:dyDescent="0.2">
      <c r="A59" s="61">
        <v>54</v>
      </c>
      <c r="B59" s="61">
        <v>9517</v>
      </c>
      <c r="C59" s="62" t="s">
        <v>20</v>
      </c>
      <c r="D59" s="62" t="s">
        <v>20</v>
      </c>
      <c r="E59" s="30">
        <v>4915500</v>
      </c>
      <c r="F59" s="47">
        <f t="shared" si="4"/>
        <v>5087500</v>
      </c>
      <c r="G59" s="47">
        <f t="shared" si="5"/>
        <v>5161300</v>
      </c>
      <c r="H59" s="47">
        <f t="shared" si="6"/>
        <v>6390200</v>
      </c>
      <c r="I59" s="62">
        <v>1</v>
      </c>
      <c r="J59" s="63" t="s">
        <v>21</v>
      </c>
      <c r="K59" s="63">
        <v>15</v>
      </c>
      <c r="L59" s="74" t="s">
        <v>395</v>
      </c>
      <c r="M59" s="74">
        <v>150</v>
      </c>
      <c r="N59" s="63">
        <v>3</v>
      </c>
      <c r="O59" s="62" t="s">
        <v>121</v>
      </c>
      <c r="P59" s="62" t="s">
        <v>167</v>
      </c>
      <c r="Q59" s="62" t="s">
        <v>14</v>
      </c>
      <c r="R59" s="62" t="s">
        <v>568</v>
      </c>
      <c r="S59" s="62"/>
      <c r="T59" s="66" t="s">
        <v>563</v>
      </c>
      <c r="U59" s="62" t="s">
        <v>395</v>
      </c>
      <c r="V59" s="62" t="s">
        <v>395</v>
      </c>
      <c r="W59" s="62" t="s">
        <v>395</v>
      </c>
      <c r="X59" s="12" t="s">
        <v>448</v>
      </c>
      <c r="Y59" s="12" t="s">
        <v>606</v>
      </c>
    </row>
    <row r="60" spans="1:25" ht="63" x14ac:dyDescent="0.2">
      <c r="A60" s="61">
        <v>55</v>
      </c>
      <c r="B60" s="61">
        <v>9543</v>
      </c>
      <c r="C60" s="62" t="s">
        <v>569</v>
      </c>
      <c r="D60" s="62" t="s">
        <v>168</v>
      </c>
      <c r="E60" s="30">
        <v>8413000</v>
      </c>
      <c r="F60" s="47">
        <f t="shared" si="4"/>
        <v>8707500</v>
      </c>
      <c r="G60" s="47">
        <f t="shared" si="5"/>
        <v>8833700</v>
      </c>
      <c r="H60" s="47">
        <f t="shared" si="6"/>
        <v>10936900</v>
      </c>
      <c r="I60" s="62">
        <v>2</v>
      </c>
      <c r="J60" s="63" t="s">
        <v>87</v>
      </c>
      <c r="K60" s="63" t="s">
        <v>218</v>
      </c>
      <c r="L60" s="74">
        <v>450</v>
      </c>
      <c r="M60" s="74">
        <v>300</v>
      </c>
      <c r="N60" s="63">
        <v>6</v>
      </c>
      <c r="O60" s="62" t="s">
        <v>121</v>
      </c>
      <c r="P60" s="62" t="s">
        <v>167</v>
      </c>
      <c r="Q60" s="62" t="s">
        <v>19</v>
      </c>
      <c r="R60" s="71" t="s">
        <v>571</v>
      </c>
      <c r="S60" s="62" t="s">
        <v>169</v>
      </c>
      <c r="T60" s="66" t="s">
        <v>570</v>
      </c>
      <c r="U60" s="62" t="s">
        <v>481</v>
      </c>
      <c r="V60" s="62" t="s">
        <v>572</v>
      </c>
      <c r="W60" s="62" t="s">
        <v>482</v>
      </c>
      <c r="X60" s="12" t="s">
        <v>448</v>
      </c>
      <c r="Y60" s="12" t="s">
        <v>606</v>
      </c>
    </row>
    <row r="61" spans="1:25" ht="42" x14ac:dyDescent="0.2">
      <c r="A61" s="61">
        <v>56</v>
      </c>
      <c r="B61" s="76">
        <v>9927</v>
      </c>
      <c r="C61" s="62" t="s">
        <v>425</v>
      </c>
      <c r="D61" s="62" t="s">
        <v>425</v>
      </c>
      <c r="E61" s="30" t="s">
        <v>395</v>
      </c>
      <c r="F61" s="47"/>
      <c r="G61" s="47"/>
      <c r="H61" s="47"/>
      <c r="I61" s="62">
        <v>1</v>
      </c>
      <c r="J61" s="63" t="s">
        <v>454</v>
      </c>
      <c r="K61" s="63" t="s">
        <v>455</v>
      </c>
      <c r="L61" s="74"/>
      <c r="M61" s="63"/>
      <c r="N61" s="63"/>
      <c r="O61" s="11" t="s">
        <v>121</v>
      </c>
      <c r="P61" s="44" t="s">
        <v>167</v>
      </c>
      <c r="Q61" s="62" t="s">
        <v>19</v>
      </c>
      <c r="R61" s="62" t="s">
        <v>654</v>
      </c>
      <c r="S61" s="62" t="s">
        <v>573</v>
      </c>
      <c r="T61" s="66" t="s">
        <v>563</v>
      </c>
      <c r="U61" s="62" t="s">
        <v>395</v>
      </c>
      <c r="V61" s="62" t="s">
        <v>395</v>
      </c>
      <c r="W61" s="62" t="s">
        <v>395</v>
      </c>
      <c r="X61" s="12" t="s">
        <v>448</v>
      </c>
      <c r="Y61" s="12" t="s">
        <v>625</v>
      </c>
    </row>
    <row r="62" spans="1:25" ht="63" x14ac:dyDescent="0.2">
      <c r="A62" s="61">
        <v>57</v>
      </c>
      <c r="B62" s="61">
        <v>10628</v>
      </c>
      <c r="C62" s="62" t="s">
        <v>565</v>
      </c>
      <c r="D62" s="62" t="s">
        <v>106</v>
      </c>
      <c r="E62" s="30">
        <v>38279800</v>
      </c>
      <c r="F62" s="47">
        <f t="shared" si="4"/>
        <v>39619600</v>
      </c>
      <c r="G62" s="47">
        <f t="shared" si="5"/>
        <v>40193800</v>
      </c>
      <c r="H62" s="47">
        <f t="shared" si="6"/>
        <v>49763700</v>
      </c>
      <c r="I62" s="62">
        <v>4</v>
      </c>
      <c r="J62" s="63" t="s">
        <v>107</v>
      </c>
      <c r="K62" s="63" t="s">
        <v>219</v>
      </c>
      <c r="L62" s="74">
        <v>2710</v>
      </c>
      <c r="M62" s="74">
        <v>360</v>
      </c>
      <c r="N62" s="63">
        <v>8</v>
      </c>
      <c r="O62" s="62" t="s">
        <v>121</v>
      </c>
      <c r="P62" s="62" t="s">
        <v>167</v>
      </c>
      <c r="Q62" s="62" t="s">
        <v>19</v>
      </c>
      <c r="R62" s="71" t="s">
        <v>655</v>
      </c>
      <c r="S62" s="62"/>
      <c r="T62" s="72" t="s">
        <v>570</v>
      </c>
      <c r="U62" s="62" t="s">
        <v>395</v>
      </c>
      <c r="V62" s="62" t="s">
        <v>395</v>
      </c>
      <c r="W62" s="62" t="s">
        <v>395</v>
      </c>
      <c r="X62" s="12" t="s">
        <v>448</v>
      </c>
      <c r="Y62" s="12" t="s">
        <v>606</v>
      </c>
    </row>
    <row r="63" spans="1:25" ht="42" x14ac:dyDescent="0.2">
      <c r="A63" s="61">
        <v>58</v>
      </c>
      <c r="B63" s="76">
        <v>10779</v>
      </c>
      <c r="C63" s="62" t="s">
        <v>427</v>
      </c>
      <c r="D63" s="62" t="s">
        <v>427</v>
      </c>
      <c r="E63" s="30" t="s">
        <v>395</v>
      </c>
      <c r="F63" s="47"/>
      <c r="G63" s="47"/>
      <c r="H63" s="47"/>
      <c r="I63" s="62">
        <v>2</v>
      </c>
      <c r="J63" s="63" t="s">
        <v>456</v>
      </c>
      <c r="K63" s="63" t="s">
        <v>457</v>
      </c>
      <c r="L63" s="74" t="s">
        <v>395</v>
      </c>
      <c r="M63" s="63" t="s">
        <v>395</v>
      </c>
      <c r="N63" s="63" t="s">
        <v>395</v>
      </c>
      <c r="O63" s="11" t="s">
        <v>121</v>
      </c>
      <c r="P63" s="44" t="s">
        <v>167</v>
      </c>
      <c r="Q63" s="62" t="s">
        <v>19</v>
      </c>
      <c r="R63" s="71" t="s">
        <v>574</v>
      </c>
      <c r="S63" s="62"/>
      <c r="T63" s="66" t="s">
        <v>529</v>
      </c>
      <c r="U63" s="62" t="s">
        <v>395</v>
      </c>
      <c r="V63" s="62" t="s">
        <v>395</v>
      </c>
      <c r="W63" s="62" t="s">
        <v>395</v>
      </c>
      <c r="X63" s="12" t="s">
        <v>448</v>
      </c>
      <c r="Y63" s="12" t="s">
        <v>625</v>
      </c>
    </row>
    <row r="64" spans="1:25" ht="63" x14ac:dyDescent="0.2">
      <c r="A64" s="61">
        <v>59</v>
      </c>
      <c r="B64" s="61">
        <v>10920</v>
      </c>
      <c r="C64" s="62" t="s">
        <v>27</v>
      </c>
      <c r="D64" s="62" t="s">
        <v>27</v>
      </c>
      <c r="E64" s="30">
        <v>2798200</v>
      </c>
      <c r="F64" s="47"/>
      <c r="G64" s="47"/>
      <c r="H64" s="47"/>
      <c r="I64" s="62">
        <v>1</v>
      </c>
      <c r="J64" s="63" t="s">
        <v>28</v>
      </c>
      <c r="K64" s="63" t="s">
        <v>220</v>
      </c>
      <c r="L64" s="74">
        <v>330</v>
      </c>
      <c r="M64" s="63">
        <v>120</v>
      </c>
      <c r="N64" s="63">
        <v>3</v>
      </c>
      <c r="O64" s="62" t="s">
        <v>121</v>
      </c>
      <c r="P64" s="62" t="s">
        <v>167</v>
      </c>
      <c r="Q64" s="62" t="s">
        <v>19</v>
      </c>
      <c r="R64" s="62" t="s">
        <v>575</v>
      </c>
      <c r="S64" s="11" t="s">
        <v>170</v>
      </c>
      <c r="T64" s="66" t="s">
        <v>563</v>
      </c>
      <c r="U64" s="62" t="s">
        <v>395</v>
      </c>
      <c r="V64" s="62" t="s">
        <v>395</v>
      </c>
      <c r="W64" s="62" t="s">
        <v>395</v>
      </c>
      <c r="X64" s="12" t="s">
        <v>448</v>
      </c>
      <c r="Y64" s="12" t="s">
        <v>606</v>
      </c>
    </row>
    <row r="65" spans="1:25" ht="84" x14ac:dyDescent="0.2">
      <c r="A65" s="61">
        <v>60</v>
      </c>
      <c r="B65" s="61">
        <v>10964</v>
      </c>
      <c r="C65" s="62" t="s">
        <v>576</v>
      </c>
      <c r="D65" s="62" t="s">
        <v>612</v>
      </c>
      <c r="E65" s="30">
        <v>88371500</v>
      </c>
      <c r="F65" s="47">
        <f t="shared" si="4"/>
        <v>91464500</v>
      </c>
      <c r="G65" s="47">
        <f t="shared" si="5"/>
        <v>92790100</v>
      </c>
      <c r="H65" s="47">
        <f t="shared" si="6"/>
        <v>114883000</v>
      </c>
      <c r="I65" s="62">
        <v>5</v>
      </c>
      <c r="J65" s="63" t="s">
        <v>43</v>
      </c>
      <c r="K65" s="63" t="s">
        <v>221</v>
      </c>
      <c r="L65" s="74">
        <v>7326</v>
      </c>
      <c r="M65" s="74">
        <v>730</v>
      </c>
      <c r="N65" s="63">
        <v>17</v>
      </c>
      <c r="O65" s="62" t="s">
        <v>121</v>
      </c>
      <c r="P65" s="62" t="s">
        <v>167</v>
      </c>
      <c r="Q65" s="62" t="s">
        <v>19</v>
      </c>
      <c r="R65" s="71" t="s">
        <v>577</v>
      </c>
      <c r="S65" s="62" t="s">
        <v>44</v>
      </c>
      <c r="T65" s="66" t="s">
        <v>563</v>
      </c>
      <c r="U65" s="62" t="s">
        <v>395</v>
      </c>
      <c r="V65" s="62" t="s">
        <v>395</v>
      </c>
      <c r="W65" s="62" t="s">
        <v>395</v>
      </c>
      <c r="X65" s="12" t="s">
        <v>448</v>
      </c>
      <c r="Y65" s="12" t="s">
        <v>606</v>
      </c>
    </row>
    <row r="66" spans="1:25" ht="84" x14ac:dyDescent="0.2">
      <c r="A66" s="61">
        <v>61</v>
      </c>
      <c r="B66" s="61" t="s">
        <v>45</v>
      </c>
      <c r="C66" s="62" t="s">
        <v>578</v>
      </c>
      <c r="D66" s="62" t="s">
        <v>623</v>
      </c>
      <c r="E66" s="30">
        <v>121250100</v>
      </c>
      <c r="F66" s="47">
        <f t="shared" si="4"/>
        <v>125493900</v>
      </c>
      <c r="G66" s="47">
        <f t="shared" si="5"/>
        <v>127312600</v>
      </c>
      <c r="H66" s="47">
        <f t="shared" si="6"/>
        <v>157625100</v>
      </c>
      <c r="I66" s="62">
        <v>8</v>
      </c>
      <c r="J66" s="63" t="s">
        <v>43</v>
      </c>
      <c r="K66" s="63" t="s">
        <v>221</v>
      </c>
      <c r="L66" s="74">
        <v>11964</v>
      </c>
      <c r="M66" s="74">
        <v>850</v>
      </c>
      <c r="N66" s="63">
        <v>20</v>
      </c>
      <c r="O66" s="62" t="s">
        <v>121</v>
      </c>
      <c r="P66" s="62" t="s">
        <v>167</v>
      </c>
      <c r="Q66" s="62" t="s">
        <v>19</v>
      </c>
      <c r="R66" s="71" t="s">
        <v>579</v>
      </c>
      <c r="S66" s="62" t="s">
        <v>46</v>
      </c>
      <c r="T66" s="66" t="s">
        <v>563</v>
      </c>
      <c r="U66" s="62" t="s">
        <v>395</v>
      </c>
      <c r="V66" s="62" t="s">
        <v>395</v>
      </c>
      <c r="W66" s="62" t="s">
        <v>395</v>
      </c>
      <c r="X66" s="12" t="s">
        <v>448</v>
      </c>
      <c r="Y66" s="12" t="s">
        <v>606</v>
      </c>
    </row>
    <row r="67" spans="1:25" ht="63" x14ac:dyDescent="0.2">
      <c r="A67" s="61">
        <v>62</v>
      </c>
      <c r="B67" s="61" t="s">
        <v>656</v>
      </c>
      <c r="C67" s="62" t="s">
        <v>657</v>
      </c>
      <c r="D67" s="62" t="s">
        <v>657</v>
      </c>
      <c r="E67" s="30">
        <v>3457300</v>
      </c>
      <c r="F67" s="47"/>
      <c r="G67" s="47">
        <f>ROUND(E67*1.05,-2)</f>
        <v>3630200</v>
      </c>
      <c r="H67" s="47">
        <f>ROUND(E67*1.3,-2)</f>
        <v>4494500</v>
      </c>
      <c r="I67" s="62" t="s">
        <v>395</v>
      </c>
      <c r="J67" s="63" t="s">
        <v>395</v>
      </c>
      <c r="K67" s="63" t="s">
        <v>395</v>
      </c>
      <c r="L67" s="63">
        <v>622</v>
      </c>
      <c r="M67" s="63">
        <v>30</v>
      </c>
      <c r="N67" s="63"/>
      <c r="O67" s="11" t="s">
        <v>121</v>
      </c>
      <c r="P67" s="44" t="s">
        <v>167</v>
      </c>
      <c r="Q67" s="11" t="s">
        <v>14</v>
      </c>
      <c r="R67" s="62"/>
      <c r="S67" s="62" t="s">
        <v>659</v>
      </c>
      <c r="T67" s="66" t="s">
        <v>658</v>
      </c>
      <c r="U67" s="62" t="s">
        <v>395</v>
      </c>
      <c r="V67" s="62" t="s">
        <v>395</v>
      </c>
      <c r="W67" s="62">
        <v>30</v>
      </c>
      <c r="X67" s="12" t="s">
        <v>709</v>
      </c>
      <c r="Y67" s="12" t="s">
        <v>606</v>
      </c>
    </row>
    <row r="68" spans="1:25" ht="63" x14ac:dyDescent="0.2">
      <c r="A68" s="61">
        <v>63</v>
      </c>
      <c r="B68" s="61" t="s">
        <v>660</v>
      </c>
      <c r="C68" s="62" t="s">
        <v>661</v>
      </c>
      <c r="D68" s="62" t="s">
        <v>661</v>
      </c>
      <c r="E68" s="30">
        <v>110400</v>
      </c>
      <c r="F68" s="77"/>
      <c r="G68" s="47">
        <f t="shared" ref="G68:G95" si="7">ROUND(E68*1.05,-2)</f>
        <v>115900</v>
      </c>
      <c r="H68" s="47">
        <f t="shared" ref="H68:H95" si="8">ROUND(E68*1.3,-2)</f>
        <v>143500</v>
      </c>
      <c r="I68" s="62" t="s">
        <v>395</v>
      </c>
      <c r="J68" s="63" t="s">
        <v>395</v>
      </c>
      <c r="K68" s="63" t="s">
        <v>395</v>
      </c>
      <c r="L68" s="63" t="s">
        <v>395</v>
      </c>
      <c r="M68" s="63">
        <v>20</v>
      </c>
      <c r="N68" s="63"/>
      <c r="O68" s="11" t="s">
        <v>121</v>
      </c>
      <c r="P68" s="44" t="s">
        <v>167</v>
      </c>
      <c r="Q68" s="11" t="s">
        <v>14</v>
      </c>
      <c r="R68" s="62"/>
      <c r="S68" s="62" t="s">
        <v>662</v>
      </c>
      <c r="T68" s="66" t="s">
        <v>658</v>
      </c>
      <c r="U68" s="62" t="s">
        <v>395</v>
      </c>
      <c r="V68" s="62" t="s">
        <v>395</v>
      </c>
      <c r="W68" s="62" t="s">
        <v>395</v>
      </c>
      <c r="X68" s="12" t="s">
        <v>709</v>
      </c>
      <c r="Y68" s="12" t="s">
        <v>606</v>
      </c>
    </row>
    <row r="69" spans="1:25" ht="84" x14ac:dyDescent="0.2">
      <c r="A69" s="61">
        <v>64</v>
      </c>
      <c r="B69" s="61" t="s">
        <v>663</v>
      </c>
      <c r="C69" s="62" t="s">
        <v>664</v>
      </c>
      <c r="D69" s="62" t="s">
        <v>664</v>
      </c>
      <c r="E69" s="30">
        <v>1000000</v>
      </c>
      <c r="F69" s="77"/>
      <c r="G69" s="47">
        <f t="shared" si="7"/>
        <v>1050000</v>
      </c>
      <c r="H69" s="47">
        <f t="shared" si="8"/>
        <v>1300000</v>
      </c>
      <c r="I69" s="62" t="s">
        <v>395</v>
      </c>
      <c r="J69" s="63" t="s">
        <v>395</v>
      </c>
      <c r="K69" s="63" t="s">
        <v>395</v>
      </c>
      <c r="L69" s="63">
        <v>657</v>
      </c>
      <c r="M69" s="63">
        <v>20</v>
      </c>
      <c r="N69" s="63"/>
      <c r="O69" s="11" t="s">
        <v>121</v>
      </c>
      <c r="P69" s="44" t="s">
        <v>167</v>
      </c>
      <c r="Q69" s="11" t="s">
        <v>14</v>
      </c>
      <c r="R69" s="62"/>
      <c r="S69" s="62" t="s">
        <v>666</v>
      </c>
      <c r="T69" s="66" t="s">
        <v>658</v>
      </c>
      <c r="U69" s="62" t="s">
        <v>395</v>
      </c>
      <c r="V69" s="62" t="s">
        <v>395</v>
      </c>
      <c r="W69" s="62" t="s">
        <v>665</v>
      </c>
      <c r="X69" s="12" t="s">
        <v>709</v>
      </c>
      <c r="Y69" s="12" t="s">
        <v>606</v>
      </c>
    </row>
    <row r="70" spans="1:25" ht="63" x14ac:dyDescent="0.2">
      <c r="A70" s="61">
        <v>65</v>
      </c>
      <c r="B70" s="61" t="s">
        <v>667</v>
      </c>
      <c r="C70" s="62" t="s">
        <v>668</v>
      </c>
      <c r="D70" s="62" t="s">
        <v>668</v>
      </c>
      <c r="E70" s="30">
        <v>7371100</v>
      </c>
      <c r="F70" s="77"/>
      <c r="G70" s="47">
        <f t="shared" si="7"/>
        <v>7739700</v>
      </c>
      <c r="H70" s="47">
        <f t="shared" si="8"/>
        <v>9582400</v>
      </c>
      <c r="I70" s="62" t="s">
        <v>395</v>
      </c>
      <c r="J70" s="63" t="s">
        <v>395</v>
      </c>
      <c r="K70" s="63" t="s">
        <v>395</v>
      </c>
      <c r="L70" s="63">
        <v>622</v>
      </c>
      <c r="M70" s="63">
        <v>45</v>
      </c>
      <c r="N70" s="63"/>
      <c r="O70" s="11" t="s">
        <v>121</v>
      </c>
      <c r="P70" s="44" t="s">
        <v>167</v>
      </c>
      <c r="Q70" s="11" t="s">
        <v>14</v>
      </c>
      <c r="R70" s="62"/>
      <c r="S70" s="62" t="s">
        <v>659</v>
      </c>
      <c r="T70" s="66" t="s">
        <v>658</v>
      </c>
      <c r="U70" s="62" t="s">
        <v>395</v>
      </c>
      <c r="V70" s="62" t="s">
        <v>395</v>
      </c>
      <c r="W70" s="62">
        <v>30</v>
      </c>
      <c r="X70" s="12" t="s">
        <v>709</v>
      </c>
      <c r="Y70" s="12" t="s">
        <v>606</v>
      </c>
    </row>
    <row r="71" spans="1:25" ht="84" x14ac:dyDescent="0.2">
      <c r="A71" s="61">
        <v>66</v>
      </c>
      <c r="B71" s="61" t="s">
        <v>669</v>
      </c>
      <c r="C71" s="62" t="s">
        <v>668</v>
      </c>
      <c r="D71" s="62" t="s">
        <v>668</v>
      </c>
      <c r="E71" s="30">
        <v>3985100</v>
      </c>
      <c r="F71" s="77"/>
      <c r="G71" s="47">
        <f t="shared" si="7"/>
        <v>4184400</v>
      </c>
      <c r="H71" s="47">
        <f t="shared" si="8"/>
        <v>5180600</v>
      </c>
      <c r="I71" s="62" t="s">
        <v>395</v>
      </c>
      <c r="J71" s="63" t="s">
        <v>395</v>
      </c>
      <c r="K71" s="63" t="s">
        <v>395</v>
      </c>
      <c r="L71" s="63">
        <v>284</v>
      </c>
      <c r="M71" s="63">
        <v>45</v>
      </c>
      <c r="N71" s="63"/>
      <c r="O71" s="11" t="s">
        <v>121</v>
      </c>
      <c r="P71" s="44" t="s">
        <v>167</v>
      </c>
      <c r="Q71" s="11" t="s">
        <v>14</v>
      </c>
      <c r="R71" s="62"/>
      <c r="S71" s="62" t="s">
        <v>666</v>
      </c>
      <c r="T71" s="66" t="s">
        <v>658</v>
      </c>
      <c r="U71" s="62" t="s">
        <v>395</v>
      </c>
      <c r="V71" s="62" t="s">
        <v>395</v>
      </c>
      <c r="W71" s="62" t="s">
        <v>665</v>
      </c>
      <c r="X71" s="12" t="s">
        <v>709</v>
      </c>
      <c r="Y71" s="12" t="s">
        <v>606</v>
      </c>
    </row>
    <row r="72" spans="1:25" ht="63" x14ac:dyDescent="0.2">
      <c r="A72" s="61">
        <v>67</v>
      </c>
      <c r="B72" s="61" t="s">
        <v>670</v>
      </c>
      <c r="C72" s="62" t="s">
        <v>671</v>
      </c>
      <c r="D72" s="62" t="s">
        <v>671</v>
      </c>
      <c r="E72" s="30">
        <v>1601400</v>
      </c>
      <c r="F72" s="77"/>
      <c r="G72" s="47">
        <f t="shared" si="7"/>
        <v>1681500</v>
      </c>
      <c r="H72" s="47">
        <f t="shared" si="8"/>
        <v>2081800</v>
      </c>
      <c r="I72" s="62" t="s">
        <v>395</v>
      </c>
      <c r="J72" s="63" t="s">
        <v>395</v>
      </c>
      <c r="K72" s="63" t="s">
        <v>395</v>
      </c>
      <c r="L72" s="63"/>
      <c r="M72" s="63">
        <v>45</v>
      </c>
      <c r="N72" s="63"/>
      <c r="O72" s="11" t="s">
        <v>121</v>
      </c>
      <c r="P72" s="44" t="s">
        <v>167</v>
      </c>
      <c r="Q72" s="11" t="s">
        <v>14</v>
      </c>
      <c r="R72" s="62"/>
      <c r="S72" s="62" t="s">
        <v>662</v>
      </c>
      <c r="T72" s="66" t="s">
        <v>658</v>
      </c>
      <c r="U72" s="62" t="s">
        <v>395</v>
      </c>
      <c r="V72" s="62" t="s">
        <v>395</v>
      </c>
      <c r="W72" s="62" t="s">
        <v>395</v>
      </c>
      <c r="X72" s="12" t="s">
        <v>709</v>
      </c>
      <c r="Y72" s="12" t="s">
        <v>606</v>
      </c>
    </row>
    <row r="73" spans="1:25" ht="84" x14ac:dyDescent="0.2">
      <c r="A73" s="61">
        <v>68</v>
      </c>
      <c r="B73" s="61" t="s">
        <v>672</v>
      </c>
      <c r="C73" s="62" t="s">
        <v>673</v>
      </c>
      <c r="D73" s="62" t="s">
        <v>673</v>
      </c>
      <c r="E73" s="30">
        <v>1012100</v>
      </c>
      <c r="F73" s="77"/>
      <c r="G73" s="47">
        <f t="shared" si="7"/>
        <v>1062700</v>
      </c>
      <c r="H73" s="47">
        <f t="shared" si="8"/>
        <v>1315700</v>
      </c>
      <c r="I73" s="62" t="s">
        <v>395</v>
      </c>
      <c r="J73" s="63" t="s">
        <v>395</v>
      </c>
      <c r="K73" s="63" t="s">
        <v>395</v>
      </c>
      <c r="L73" s="63">
        <v>284</v>
      </c>
      <c r="M73" s="63">
        <v>30</v>
      </c>
      <c r="N73" s="63"/>
      <c r="O73" s="11" t="s">
        <v>121</v>
      </c>
      <c r="P73" s="44" t="s">
        <v>167</v>
      </c>
      <c r="Q73" s="11" t="s">
        <v>14</v>
      </c>
      <c r="R73" s="62"/>
      <c r="S73" s="62" t="s">
        <v>662</v>
      </c>
      <c r="T73" s="66" t="s">
        <v>658</v>
      </c>
      <c r="U73" s="62" t="s">
        <v>395</v>
      </c>
      <c r="V73" s="62" t="s">
        <v>395</v>
      </c>
      <c r="W73" s="62" t="s">
        <v>395</v>
      </c>
      <c r="X73" s="12" t="s">
        <v>709</v>
      </c>
      <c r="Y73" s="12" t="s">
        <v>606</v>
      </c>
    </row>
    <row r="74" spans="1:25" ht="63" x14ac:dyDescent="0.2">
      <c r="A74" s="61">
        <v>69</v>
      </c>
      <c r="B74" s="61" t="s">
        <v>674</v>
      </c>
      <c r="C74" s="62" t="s">
        <v>657</v>
      </c>
      <c r="D74" s="62" t="s">
        <v>657</v>
      </c>
      <c r="E74" s="30">
        <v>2042500</v>
      </c>
      <c r="F74" s="77"/>
      <c r="G74" s="47">
        <f t="shared" si="7"/>
        <v>2144600</v>
      </c>
      <c r="H74" s="47">
        <f t="shared" si="8"/>
        <v>2655300</v>
      </c>
      <c r="I74" s="62" t="s">
        <v>395</v>
      </c>
      <c r="J74" s="63" t="s">
        <v>395</v>
      </c>
      <c r="K74" s="63" t="s">
        <v>395</v>
      </c>
      <c r="L74" s="63"/>
      <c r="M74" s="63">
        <v>30</v>
      </c>
      <c r="N74" s="63"/>
      <c r="O74" s="11" t="s">
        <v>121</v>
      </c>
      <c r="P74" s="44" t="s">
        <v>167</v>
      </c>
      <c r="Q74" s="11" t="s">
        <v>14</v>
      </c>
      <c r="R74" s="62"/>
      <c r="S74" s="62" t="s">
        <v>675</v>
      </c>
      <c r="T74" s="66" t="s">
        <v>658</v>
      </c>
      <c r="U74" s="62" t="s">
        <v>395</v>
      </c>
      <c r="V74" s="62" t="s">
        <v>395</v>
      </c>
      <c r="W74" s="62">
        <v>60</v>
      </c>
      <c r="X74" s="12" t="s">
        <v>709</v>
      </c>
      <c r="Y74" s="12" t="s">
        <v>606</v>
      </c>
    </row>
    <row r="75" spans="1:25" ht="84" x14ac:dyDescent="0.2">
      <c r="A75" s="61">
        <v>70</v>
      </c>
      <c r="B75" s="61" t="s">
        <v>676</v>
      </c>
      <c r="C75" s="62" t="s">
        <v>673</v>
      </c>
      <c r="D75" s="62" t="s">
        <v>673</v>
      </c>
      <c r="E75" s="30">
        <v>791800</v>
      </c>
      <c r="F75" s="77"/>
      <c r="G75" s="47">
        <f t="shared" si="7"/>
        <v>831400</v>
      </c>
      <c r="H75" s="47">
        <f t="shared" si="8"/>
        <v>1029300</v>
      </c>
      <c r="I75" s="62" t="s">
        <v>395</v>
      </c>
      <c r="J75" s="63" t="s">
        <v>395</v>
      </c>
      <c r="K75" s="63" t="s">
        <v>395</v>
      </c>
      <c r="L75" s="63">
        <v>24</v>
      </c>
      <c r="M75" s="63">
        <v>30</v>
      </c>
      <c r="N75" s="63"/>
      <c r="O75" s="11" t="s">
        <v>121</v>
      </c>
      <c r="P75" s="44" t="s">
        <v>167</v>
      </c>
      <c r="Q75" s="11" t="s">
        <v>14</v>
      </c>
      <c r="R75" s="62"/>
      <c r="S75" s="62" t="s">
        <v>662</v>
      </c>
      <c r="T75" s="66" t="s">
        <v>658</v>
      </c>
      <c r="U75" s="62" t="s">
        <v>395</v>
      </c>
      <c r="V75" s="62" t="s">
        <v>395</v>
      </c>
      <c r="W75" s="62" t="s">
        <v>395</v>
      </c>
      <c r="X75" s="12" t="s">
        <v>709</v>
      </c>
      <c r="Y75" s="12" t="s">
        <v>606</v>
      </c>
    </row>
    <row r="76" spans="1:25" ht="84" x14ac:dyDescent="0.2">
      <c r="A76" s="61">
        <v>71</v>
      </c>
      <c r="B76" s="61" t="s">
        <v>677</v>
      </c>
      <c r="C76" s="62" t="s">
        <v>678</v>
      </c>
      <c r="D76" s="62" t="s">
        <v>678</v>
      </c>
      <c r="E76" s="30">
        <v>8512200</v>
      </c>
      <c r="F76" s="77"/>
      <c r="G76" s="47">
        <f t="shared" si="7"/>
        <v>8937800</v>
      </c>
      <c r="H76" s="47">
        <f t="shared" si="8"/>
        <v>11065900</v>
      </c>
      <c r="I76" s="62" t="s">
        <v>395</v>
      </c>
      <c r="J76" s="63" t="s">
        <v>395</v>
      </c>
      <c r="K76" s="63" t="s">
        <v>395</v>
      </c>
      <c r="L76" s="63" t="s">
        <v>395</v>
      </c>
      <c r="M76" s="63">
        <v>45</v>
      </c>
      <c r="N76" s="63"/>
      <c r="O76" s="11" t="s">
        <v>121</v>
      </c>
      <c r="P76" s="44" t="s">
        <v>167</v>
      </c>
      <c r="Q76" s="11" t="s">
        <v>14</v>
      </c>
      <c r="R76" s="62"/>
      <c r="S76" s="62" t="s">
        <v>666</v>
      </c>
      <c r="T76" s="66" t="s">
        <v>658</v>
      </c>
      <c r="U76" s="62" t="s">
        <v>395</v>
      </c>
      <c r="V76" s="62" t="s">
        <v>395</v>
      </c>
      <c r="W76" s="62" t="s">
        <v>395</v>
      </c>
      <c r="X76" s="12" t="s">
        <v>709</v>
      </c>
      <c r="Y76" s="12" t="s">
        <v>606</v>
      </c>
    </row>
    <row r="77" spans="1:25" ht="63" x14ac:dyDescent="0.2">
      <c r="A77" s="61">
        <v>72</v>
      </c>
      <c r="B77" s="61" t="s">
        <v>679</v>
      </c>
      <c r="C77" s="62" t="s">
        <v>680</v>
      </c>
      <c r="D77" s="62" t="s">
        <v>680</v>
      </c>
      <c r="E77" s="30">
        <v>1600000</v>
      </c>
      <c r="F77" s="77"/>
      <c r="G77" s="47">
        <f t="shared" si="7"/>
        <v>1680000</v>
      </c>
      <c r="H77" s="47">
        <f t="shared" si="8"/>
        <v>2080000</v>
      </c>
      <c r="I77" s="62" t="s">
        <v>395</v>
      </c>
      <c r="J77" s="63" t="s">
        <v>395</v>
      </c>
      <c r="K77" s="63" t="s">
        <v>395</v>
      </c>
      <c r="L77" s="63" t="s">
        <v>395</v>
      </c>
      <c r="M77" s="63">
        <v>45</v>
      </c>
      <c r="N77" s="63"/>
      <c r="O77" s="11" t="s">
        <v>121</v>
      </c>
      <c r="P77" s="44" t="s">
        <v>167</v>
      </c>
      <c r="Q77" s="11" t="s">
        <v>14</v>
      </c>
      <c r="R77" s="62"/>
      <c r="S77" s="62" t="s">
        <v>662</v>
      </c>
      <c r="T77" s="66" t="s">
        <v>658</v>
      </c>
      <c r="U77" s="62" t="s">
        <v>395</v>
      </c>
      <c r="V77" s="62" t="s">
        <v>395</v>
      </c>
      <c r="W77" s="62" t="s">
        <v>395</v>
      </c>
      <c r="X77" s="12" t="s">
        <v>709</v>
      </c>
      <c r="Y77" s="12" t="s">
        <v>606</v>
      </c>
    </row>
    <row r="78" spans="1:25" ht="63" x14ac:dyDescent="0.2">
      <c r="A78" s="61">
        <v>73</v>
      </c>
      <c r="B78" s="61" t="s">
        <v>681</v>
      </c>
      <c r="C78" s="62" t="s">
        <v>682</v>
      </c>
      <c r="D78" s="62" t="s">
        <v>682</v>
      </c>
      <c r="E78" s="30">
        <v>283000</v>
      </c>
      <c r="F78" s="77"/>
      <c r="G78" s="47">
        <f t="shared" si="7"/>
        <v>297200</v>
      </c>
      <c r="H78" s="47">
        <f t="shared" si="8"/>
        <v>367900</v>
      </c>
      <c r="I78" s="62" t="s">
        <v>395</v>
      </c>
      <c r="J78" s="63" t="s">
        <v>395</v>
      </c>
      <c r="K78" s="63" t="s">
        <v>395</v>
      </c>
      <c r="L78" s="63" t="s">
        <v>395</v>
      </c>
      <c r="M78" s="63">
        <v>30</v>
      </c>
      <c r="N78" s="63">
        <v>1</v>
      </c>
      <c r="O78" s="11" t="s">
        <v>121</v>
      </c>
      <c r="P78" s="44" t="s">
        <v>167</v>
      </c>
      <c r="Q78" s="11" t="s">
        <v>14</v>
      </c>
      <c r="R78" s="62"/>
      <c r="S78" s="62" t="s">
        <v>684</v>
      </c>
      <c r="T78" s="66" t="s">
        <v>683</v>
      </c>
      <c r="U78" s="62"/>
      <c r="V78" s="62"/>
      <c r="W78" s="62"/>
      <c r="X78" s="12" t="s">
        <v>709</v>
      </c>
      <c r="Y78" s="12" t="s">
        <v>606</v>
      </c>
    </row>
    <row r="79" spans="1:25" ht="42" x14ac:dyDescent="0.2">
      <c r="A79" s="61">
        <v>74</v>
      </c>
      <c r="B79" s="61" t="s">
        <v>685</v>
      </c>
      <c r="C79" s="62" t="s">
        <v>686</v>
      </c>
      <c r="D79" s="62" t="s">
        <v>686</v>
      </c>
      <c r="E79" s="30">
        <v>87000</v>
      </c>
      <c r="F79" s="77"/>
      <c r="G79" s="47">
        <f t="shared" si="7"/>
        <v>91400</v>
      </c>
      <c r="H79" s="47">
        <f t="shared" si="8"/>
        <v>113100</v>
      </c>
      <c r="I79" s="62" t="s">
        <v>395</v>
      </c>
      <c r="J79" s="63" t="s">
        <v>395</v>
      </c>
      <c r="K79" s="63" t="s">
        <v>395</v>
      </c>
      <c r="L79" s="63" t="s">
        <v>395</v>
      </c>
      <c r="M79" s="63">
        <v>30</v>
      </c>
      <c r="N79" s="63">
        <v>1</v>
      </c>
      <c r="O79" s="11" t="s">
        <v>121</v>
      </c>
      <c r="P79" s="44" t="s">
        <v>167</v>
      </c>
      <c r="Q79" s="11" t="s">
        <v>14</v>
      </c>
      <c r="R79" s="62"/>
      <c r="S79" s="62" t="s">
        <v>684</v>
      </c>
      <c r="T79" s="66" t="s">
        <v>683</v>
      </c>
      <c r="U79" s="62"/>
      <c r="V79" s="62"/>
      <c r="W79" s="62"/>
      <c r="X79" s="12" t="s">
        <v>709</v>
      </c>
      <c r="Y79" s="12" t="s">
        <v>606</v>
      </c>
    </row>
    <row r="80" spans="1:25" ht="63" x14ac:dyDescent="0.2">
      <c r="A80" s="61">
        <v>75</v>
      </c>
      <c r="B80" s="61" t="s">
        <v>719</v>
      </c>
      <c r="C80" s="62" t="s">
        <v>722</v>
      </c>
      <c r="D80" s="62" t="s">
        <v>721</v>
      </c>
      <c r="E80" s="30">
        <v>4306600</v>
      </c>
      <c r="F80" s="77"/>
      <c r="G80" s="47">
        <f t="shared" si="7"/>
        <v>4521900</v>
      </c>
      <c r="H80" s="47">
        <f t="shared" si="8"/>
        <v>5598600</v>
      </c>
      <c r="I80" s="62"/>
      <c r="J80" s="63"/>
      <c r="K80" s="63"/>
      <c r="L80" s="63"/>
      <c r="M80" s="63">
        <v>90</v>
      </c>
      <c r="N80" s="63">
        <v>2</v>
      </c>
      <c r="O80" s="11" t="s">
        <v>121</v>
      </c>
      <c r="P80" s="44" t="s">
        <v>167</v>
      </c>
      <c r="Q80" s="11" t="s">
        <v>14</v>
      </c>
      <c r="R80" s="62"/>
      <c r="S80" s="62" t="s">
        <v>688</v>
      </c>
      <c r="T80" s="66" t="s">
        <v>687</v>
      </c>
      <c r="U80" s="62"/>
      <c r="V80" s="62"/>
      <c r="W80" s="62"/>
      <c r="X80" s="48" t="s">
        <v>709</v>
      </c>
      <c r="Y80" s="12" t="s">
        <v>606</v>
      </c>
    </row>
    <row r="81" spans="1:25" ht="63" x14ac:dyDescent="0.2">
      <c r="A81" s="61">
        <v>76</v>
      </c>
      <c r="B81" s="61" t="s">
        <v>720</v>
      </c>
      <c r="C81" s="62" t="s">
        <v>723</v>
      </c>
      <c r="D81" s="62" t="s">
        <v>723</v>
      </c>
      <c r="E81" s="30">
        <v>4299500</v>
      </c>
      <c r="F81" s="77"/>
      <c r="G81" s="47">
        <f t="shared" si="7"/>
        <v>4514500</v>
      </c>
      <c r="H81" s="47">
        <f t="shared" si="8"/>
        <v>5589400</v>
      </c>
      <c r="I81" s="62"/>
      <c r="J81" s="63"/>
      <c r="K81" s="63"/>
      <c r="L81" s="63"/>
      <c r="M81" s="63">
        <v>90</v>
      </c>
      <c r="N81" s="63">
        <v>2</v>
      </c>
      <c r="O81" s="11" t="s">
        <v>121</v>
      </c>
      <c r="P81" s="44" t="s">
        <v>167</v>
      </c>
      <c r="Q81" s="11" t="s">
        <v>14</v>
      </c>
      <c r="R81" s="62"/>
      <c r="S81" s="62" t="s">
        <v>688</v>
      </c>
      <c r="T81" s="66" t="s">
        <v>687</v>
      </c>
      <c r="U81" s="62"/>
      <c r="V81" s="62"/>
      <c r="W81" s="62"/>
      <c r="X81" s="48" t="s">
        <v>709</v>
      </c>
      <c r="Y81" s="12" t="s">
        <v>606</v>
      </c>
    </row>
    <row r="82" spans="1:25" ht="63" x14ac:dyDescent="0.2">
      <c r="A82" s="61">
        <v>77</v>
      </c>
      <c r="B82" s="61" t="s">
        <v>724</v>
      </c>
      <c r="C82" s="62" t="s">
        <v>689</v>
      </c>
      <c r="D82" s="62" t="s">
        <v>715</v>
      </c>
      <c r="E82" s="30">
        <v>2921100</v>
      </c>
      <c r="F82" s="77"/>
      <c r="G82" s="47">
        <f t="shared" si="7"/>
        <v>3067200</v>
      </c>
      <c r="H82" s="47">
        <f t="shared" si="8"/>
        <v>3797400</v>
      </c>
      <c r="I82" s="62"/>
      <c r="J82" s="63"/>
      <c r="K82" s="63"/>
      <c r="L82" s="63"/>
      <c r="M82" s="63">
        <v>90</v>
      </c>
      <c r="N82" s="63">
        <v>2</v>
      </c>
      <c r="O82" s="11" t="s">
        <v>121</v>
      </c>
      <c r="P82" s="44" t="s">
        <v>167</v>
      </c>
      <c r="Q82" s="11" t="s">
        <v>14</v>
      </c>
      <c r="R82" s="62"/>
      <c r="S82" s="62" t="s">
        <v>690</v>
      </c>
      <c r="T82" s="66" t="s">
        <v>687</v>
      </c>
      <c r="U82" s="62"/>
      <c r="V82" s="62"/>
      <c r="W82" s="62"/>
      <c r="X82" s="48" t="s">
        <v>709</v>
      </c>
      <c r="Y82" s="12" t="s">
        <v>606</v>
      </c>
    </row>
    <row r="83" spans="1:25" ht="63" x14ac:dyDescent="0.2">
      <c r="A83" s="61">
        <v>78</v>
      </c>
      <c r="B83" s="61" t="s">
        <v>725</v>
      </c>
      <c r="C83" s="62" t="s">
        <v>691</v>
      </c>
      <c r="D83" s="62" t="s">
        <v>691</v>
      </c>
      <c r="E83" s="30">
        <v>3731200</v>
      </c>
      <c r="F83" s="77"/>
      <c r="G83" s="47">
        <f t="shared" si="7"/>
        <v>3917800</v>
      </c>
      <c r="H83" s="47">
        <f t="shared" si="8"/>
        <v>4850600</v>
      </c>
      <c r="I83" s="62"/>
      <c r="J83" s="63"/>
      <c r="K83" s="63"/>
      <c r="L83" s="63"/>
      <c r="M83" s="63">
        <v>90</v>
      </c>
      <c r="N83" s="63">
        <v>2</v>
      </c>
      <c r="O83" s="11" t="s">
        <v>121</v>
      </c>
      <c r="P83" s="44" t="s">
        <v>167</v>
      </c>
      <c r="Q83" s="11" t="s">
        <v>14</v>
      </c>
      <c r="R83" s="62"/>
      <c r="S83" s="62" t="s">
        <v>692</v>
      </c>
      <c r="T83" s="66" t="s">
        <v>687</v>
      </c>
      <c r="U83" s="62"/>
      <c r="V83" s="62"/>
      <c r="W83" s="62"/>
      <c r="X83" s="48" t="s">
        <v>709</v>
      </c>
      <c r="Y83" s="12" t="s">
        <v>606</v>
      </c>
    </row>
    <row r="84" spans="1:25" ht="42" x14ac:dyDescent="0.2">
      <c r="A84" s="61">
        <v>79</v>
      </c>
      <c r="B84" s="61">
        <v>9565</v>
      </c>
      <c r="C84" s="62" t="s">
        <v>580</v>
      </c>
      <c r="D84" s="62" t="s">
        <v>33</v>
      </c>
      <c r="E84" s="39">
        <v>2529300</v>
      </c>
      <c r="F84" s="47">
        <f t="shared" ref="F84:F95" si="9">ROUND(E84*1.035,-2)</f>
        <v>2617800</v>
      </c>
      <c r="G84" s="47">
        <f t="shared" si="7"/>
        <v>2655800</v>
      </c>
      <c r="H84" s="47">
        <f t="shared" si="8"/>
        <v>3288100</v>
      </c>
      <c r="I84" s="62">
        <v>1</v>
      </c>
      <c r="J84" s="63" t="s">
        <v>34</v>
      </c>
      <c r="K84" s="63"/>
      <c r="L84" s="68">
        <v>170</v>
      </c>
      <c r="M84" s="65">
        <v>180</v>
      </c>
      <c r="N84" s="65">
        <v>4</v>
      </c>
      <c r="O84" s="62" t="s">
        <v>122</v>
      </c>
      <c r="P84" s="62" t="s">
        <v>171</v>
      </c>
      <c r="Q84" s="62" t="s">
        <v>19</v>
      </c>
      <c r="R84" s="71" t="s">
        <v>582</v>
      </c>
      <c r="S84" s="62" t="s">
        <v>35</v>
      </c>
      <c r="T84" s="72" t="s">
        <v>581</v>
      </c>
      <c r="U84" s="78" t="s">
        <v>583</v>
      </c>
      <c r="V84" s="78" t="s">
        <v>584</v>
      </c>
      <c r="W84" s="78" t="s">
        <v>395</v>
      </c>
      <c r="X84" s="48" t="s">
        <v>448</v>
      </c>
      <c r="Y84" s="12" t="s">
        <v>606</v>
      </c>
    </row>
    <row r="85" spans="1:25" ht="63" x14ac:dyDescent="0.2">
      <c r="A85" s="61">
        <v>80</v>
      </c>
      <c r="B85" s="61">
        <v>9636</v>
      </c>
      <c r="C85" s="62" t="s">
        <v>585</v>
      </c>
      <c r="D85" s="62" t="s">
        <v>98</v>
      </c>
      <c r="E85" s="39">
        <v>11296000</v>
      </c>
      <c r="F85" s="47">
        <f t="shared" si="9"/>
        <v>11691400</v>
      </c>
      <c r="G85" s="47">
        <f t="shared" si="7"/>
        <v>11860800</v>
      </c>
      <c r="H85" s="47">
        <f t="shared" si="8"/>
        <v>14684800</v>
      </c>
      <c r="I85" s="62">
        <v>2</v>
      </c>
      <c r="J85" s="63" t="s">
        <v>99</v>
      </c>
      <c r="K85" s="63"/>
      <c r="L85" s="68">
        <v>855</v>
      </c>
      <c r="M85" s="65">
        <v>360</v>
      </c>
      <c r="N85" s="65">
        <v>7</v>
      </c>
      <c r="O85" s="62" t="s">
        <v>122</v>
      </c>
      <c r="P85" s="62" t="s">
        <v>171</v>
      </c>
      <c r="Q85" s="62" t="s">
        <v>19</v>
      </c>
      <c r="R85" s="71" t="s">
        <v>586</v>
      </c>
      <c r="S85" s="62" t="s">
        <v>35</v>
      </c>
      <c r="T85" s="72" t="s">
        <v>693</v>
      </c>
      <c r="U85" s="78" t="s">
        <v>583</v>
      </c>
      <c r="V85" s="78" t="s">
        <v>584</v>
      </c>
      <c r="W85" s="78" t="s">
        <v>395</v>
      </c>
      <c r="X85" s="48" t="s">
        <v>448</v>
      </c>
      <c r="Y85" s="12" t="s">
        <v>606</v>
      </c>
    </row>
    <row r="86" spans="1:25" ht="84" x14ac:dyDescent="0.2">
      <c r="A86" s="61">
        <v>81</v>
      </c>
      <c r="B86" s="61">
        <v>9638</v>
      </c>
      <c r="C86" s="62" t="s">
        <v>587</v>
      </c>
      <c r="D86" s="62" t="s">
        <v>100</v>
      </c>
      <c r="E86" s="39">
        <v>13347600</v>
      </c>
      <c r="F86" s="47">
        <f t="shared" si="9"/>
        <v>13814800</v>
      </c>
      <c r="G86" s="47">
        <f t="shared" si="7"/>
        <v>14015000</v>
      </c>
      <c r="H86" s="47">
        <f t="shared" si="8"/>
        <v>17351900</v>
      </c>
      <c r="I86" s="62">
        <v>2</v>
      </c>
      <c r="J86" s="63" t="s">
        <v>101</v>
      </c>
      <c r="K86" s="63" t="s">
        <v>222</v>
      </c>
      <c r="L86" s="68">
        <v>773</v>
      </c>
      <c r="M86" s="65">
        <v>360</v>
      </c>
      <c r="N86" s="65">
        <v>7</v>
      </c>
      <c r="O86" s="62" t="s">
        <v>122</v>
      </c>
      <c r="P86" s="62" t="s">
        <v>171</v>
      </c>
      <c r="Q86" s="62" t="s">
        <v>19</v>
      </c>
      <c r="R86" s="71" t="s">
        <v>588</v>
      </c>
      <c r="S86" s="62" t="s">
        <v>35</v>
      </c>
      <c r="T86" s="72" t="s">
        <v>694</v>
      </c>
      <c r="U86" s="78" t="s">
        <v>583</v>
      </c>
      <c r="V86" s="78" t="s">
        <v>584</v>
      </c>
      <c r="W86" s="78" t="s">
        <v>395</v>
      </c>
      <c r="X86" s="12" t="s">
        <v>448</v>
      </c>
      <c r="Y86" s="12" t="s">
        <v>606</v>
      </c>
    </row>
    <row r="87" spans="1:25" ht="63" x14ac:dyDescent="0.2">
      <c r="A87" s="61">
        <v>82</v>
      </c>
      <c r="B87" s="61">
        <v>10410</v>
      </c>
      <c r="C87" s="62" t="s">
        <v>589</v>
      </c>
      <c r="D87" s="62" t="s">
        <v>89</v>
      </c>
      <c r="E87" s="39">
        <v>15657900</v>
      </c>
      <c r="F87" s="47">
        <f t="shared" si="9"/>
        <v>16205900</v>
      </c>
      <c r="G87" s="47">
        <f t="shared" si="7"/>
        <v>16440800</v>
      </c>
      <c r="H87" s="47">
        <f t="shared" si="8"/>
        <v>20355300</v>
      </c>
      <c r="I87" s="62">
        <v>1</v>
      </c>
      <c r="J87" s="63" t="s">
        <v>90</v>
      </c>
      <c r="K87" s="63" t="s">
        <v>223</v>
      </c>
      <c r="L87" s="68">
        <v>743</v>
      </c>
      <c r="M87" s="65">
        <v>390</v>
      </c>
      <c r="N87" s="65">
        <v>9</v>
      </c>
      <c r="O87" s="62" t="s">
        <v>122</v>
      </c>
      <c r="P87" s="62" t="s">
        <v>171</v>
      </c>
      <c r="Q87" s="62" t="s">
        <v>19</v>
      </c>
      <c r="R87" s="71" t="s">
        <v>590</v>
      </c>
      <c r="S87" s="62" t="s">
        <v>91</v>
      </c>
      <c r="T87" s="72" t="s">
        <v>581</v>
      </c>
      <c r="U87" s="78" t="s">
        <v>583</v>
      </c>
      <c r="V87" s="78" t="s">
        <v>584</v>
      </c>
      <c r="W87" s="78" t="s">
        <v>395</v>
      </c>
      <c r="X87" s="48" t="s">
        <v>448</v>
      </c>
      <c r="Y87" s="12" t="s">
        <v>606</v>
      </c>
    </row>
    <row r="88" spans="1:25" ht="63" x14ac:dyDescent="0.2">
      <c r="A88" s="61">
        <v>83</v>
      </c>
      <c r="B88" s="61">
        <v>10763</v>
      </c>
      <c r="C88" s="62" t="s">
        <v>408</v>
      </c>
      <c r="D88" s="62" t="s">
        <v>29</v>
      </c>
      <c r="E88" s="39">
        <v>11874100</v>
      </c>
      <c r="F88" s="47">
        <f t="shared" si="9"/>
        <v>12289700</v>
      </c>
      <c r="G88" s="47">
        <f t="shared" si="7"/>
        <v>12467800</v>
      </c>
      <c r="H88" s="47">
        <f t="shared" si="8"/>
        <v>15436300</v>
      </c>
      <c r="I88" s="62">
        <v>3</v>
      </c>
      <c r="J88" s="63" t="s">
        <v>30</v>
      </c>
      <c r="K88" s="63" t="s">
        <v>205</v>
      </c>
      <c r="L88" s="64">
        <v>652</v>
      </c>
      <c r="M88" s="64">
        <v>360</v>
      </c>
      <c r="N88" s="65">
        <v>8</v>
      </c>
      <c r="O88" s="62" t="s">
        <v>122</v>
      </c>
      <c r="P88" s="62" t="s">
        <v>171</v>
      </c>
      <c r="Q88" s="62" t="s">
        <v>19</v>
      </c>
      <c r="R88" s="71" t="s">
        <v>591</v>
      </c>
      <c r="S88" s="62" t="s">
        <v>172</v>
      </c>
      <c r="T88" s="72" t="s">
        <v>581</v>
      </c>
      <c r="U88" s="78" t="s">
        <v>583</v>
      </c>
      <c r="V88" s="78" t="s">
        <v>584</v>
      </c>
      <c r="W88" s="78" t="s">
        <v>395</v>
      </c>
      <c r="X88" s="12" t="s">
        <v>448</v>
      </c>
      <c r="Y88" s="12" t="s">
        <v>606</v>
      </c>
    </row>
    <row r="89" spans="1:25" ht="63" x14ac:dyDescent="0.2">
      <c r="A89" s="61">
        <v>84</v>
      </c>
      <c r="B89" s="61">
        <v>10830</v>
      </c>
      <c r="C89" s="62" t="s">
        <v>592</v>
      </c>
      <c r="D89" s="62" t="s">
        <v>608</v>
      </c>
      <c r="E89" s="39">
        <v>1663900</v>
      </c>
      <c r="F89" s="47">
        <f t="shared" si="9"/>
        <v>1722100</v>
      </c>
      <c r="G89" s="47">
        <f t="shared" si="7"/>
        <v>1747100</v>
      </c>
      <c r="H89" s="47">
        <f t="shared" si="8"/>
        <v>2163100</v>
      </c>
      <c r="I89" s="62">
        <v>1</v>
      </c>
      <c r="J89" s="63" t="s">
        <v>23</v>
      </c>
      <c r="K89" s="63" t="s">
        <v>210</v>
      </c>
      <c r="L89" s="68">
        <v>72</v>
      </c>
      <c r="M89" s="65">
        <v>180</v>
      </c>
      <c r="N89" s="65">
        <v>4</v>
      </c>
      <c r="O89" s="62" t="s">
        <v>122</v>
      </c>
      <c r="P89" s="62" t="s">
        <v>171</v>
      </c>
      <c r="Q89" s="62" t="s">
        <v>19</v>
      </c>
      <c r="R89" s="62" t="s">
        <v>593</v>
      </c>
      <c r="S89" s="62" t="s">
        <v>35</v>
      </c>
      <c r="T89" s="66" t="s">
        <v>581</v>
      </c>
      <c r="U89" s="78" t="s">
        <v>583</v>
      </c>
      <c r="V89" s="78" t="s">
        <v>584</v>
      </c>
      <c r="W89" s="78" t="s">
        <v>395</v>
      </c>
      <c r="X89" s="12" t="s">
        <v>448</v>
      </c>
      <c r="Y89" s="12" t="s">
        <v>606</v>
      </c>
    </row>
    <row r="90" spans="1:25" ht="63" x14ac:dyDescent="0.2">
      <c r="A90" s="61">
        <v>85</v>
      </c>
      <c r="B90" s="61">
        <v>10831</v>
      </c>
      <c r="C90" s="62" t="s">
        <v>416</v>
      </c>
      <c r="D90" s="62" t="s">
        <v>609</v>
      </c>
      <c r="E90" s="39">
        <v>1558600</v>
      </c>
      <c r="F90" s="47">
        <f t="shared" si="9"/>
        <v>1613200</v>
      </c>
      <c r="G90" s="47">
        <f t="shared" si="7"/>
        <v>1636500</v>
      </c>
      <c r="H90" s="47">
        <f t="shared" si="8"/>
        <v>2026200</v>
      </c>
      <c r="I90" s="62">
        <v>1</v>
      </c>
      <c r="J90" s="63" t="s">
        <v>102</v>
      </c>
      <c r="K90" s="63" t="s">
        <v>224</v>
      </c>
      <c r="L90" s="68">
        <v>72</v>
      </c>
      <c r="M90" s="65">
        <v>180</v>
      </c>
      <c r="N90" s="65">
        <v>4</v>
      </c>
      <c r="O90" s="62" t="s">
        <v>122</v>
      </c>
      <c r="P90" s="62" t="s">
        <v>171</v>
      </c>
      <c r="Q90" s="62" t="s">
        <v>19</v>
      </c>
      <c r="R90" s="62" t="s">
        <v>593</v>
      </c>
      <c r="S90" s="62" t="s">
        <v>35</v>
      </c>
      <c r="T90" s="66" t="s">
        <v>581</v>
      </c>
      <c r="U90" s="78" t="s">
        <v>583</v>
      </c>
      <c r="V90" s="78" t="s">
        <v>584</v>
      </c>
      <c r="W90" s="78" t="s">
        <v>395</v>
      </c>
      <c r="X90" s="12" t="s">
        <v>448</v>
      </c>
      <c r="Y90" s="12" t="s">
        <v>606</v>
      </c>
    </row>
    <row r="91" spans="1:25" ht="84" x14ac:dyDescent="0.2">
      <c r="A91" s="61">
        <v>86</v>
      </c>
      <c r="B91" s="61">
        <v>10841</v>
      </c>
      <c r="C91" s="62" t="s">
        <v>594</v>
      </c>
      <c r="D91" s="62" t="s">
        <v>610</v>
      </c>
      <c r="E91" s="39">
        <v>25005600</v>
      </c>
      <c r="F91" s="47">
        <f t="shared" si="9"/>
        <v>25880800</v>
      </c>
      <c r="G91" s="47">
        <f t="shared" si="7"/>
        <v>26255900</v>
      </c>
      <c r="H91" s="47">
        <f t="shared" si="8"/>
        <v>32507300</v>
      </c>
      <c r="I91" s="62">
        <v>2</v>
      </c>
      <c r="J91" s="63" t="s">
        <v>66</v>
      </c>
      <c r="K91" s="63" t="s">
        <v>225</v>
      </c>
      <c r="L91" s="69">
        <v>1410</v>
      </c>
      <c r="M91" s="69">
        <v>450</v>
      </c>
      <c r="N91" s="70">
        <v>9</v>
      </c>
      <c r="O91" s="62" t="s">
        <v>122</v>
      </c>
      <c r="P91" s="62" t="s">
        <v>171</v>
      </c>
      <c r="Q91" s="62" t="s">
        <v>19</v>
      </c>
      <c r="R91" s="71" t="s">
        <v>595</v>
      </c>
      <c r="S91" s="62"/>
      <c r="T91" s="72" t="s">
        <v>581</v>
      </c>
      <c r="U91" s="78" t="s">
        <v>583</v>
      </c>
      <c r="V91" s="78" t="s">
        <v>584</v>
      </c>
      <c r="W91" s="78" t="s">
        <v>395</v>
      </c>
      <c r="X91" s="12" t="s">
        <v>448</v>
      </c>
      <c r="Y91" s="12" t="s">
        <v>606</v>
      </c>
    </row>
    <row r="92" spans="1:25" ht="105" x14ac:dyDescent="0.2">
      <c r="A92" s="61">
        <v>87</v>
      </c>
      <c r="B92" s="61">
        <v>10847</v>
      </c>
      <c r="C92" s="62" t="s">
        <v>596</v>
      </c>
      <c r="D92" s="62" t="s">
        <v>624</v>
      </c>
      <c r="E92" s="38">
        <v>44882000</v>
      </c>
      <c r="F92" s="47">
        <f t="shared" si="9"/>
        <v>46452900</v>
      </c>
      <c r="G92" s="47">
        <f t="shared" si="7"/>
        <v>47126100</v>
      </c>
      <c r="H92" s="47">
        <f t="shared" si="8"/>
        <v>58346600</v>
      </c>
      <c r="I92" s="62">
        <v>4</v>
      </c>
      <c r="J92" s="63" t="s">
        <v>92</v>
      </c>
      <c r="K92" s="63" t="s">
        <v>226</v>
      </c>
      <c r="L92" s="68">
        <v>2170</v>
      </c>
      <c r="M92" s="64">
        <v>365</v>
      </c>
      <c r="N92" s="65">
        <v>12</v>
      </c>
      <c r="O92" s="62" t="s">
        <v>122</v>
      </c>
      <c r="P92" s="62" t="s">
        <v>171</v>
      </c>
      <c r="Q92" s="62" t="s">
        <v>19</v>
      </c>
      <c r="R92" s="71" t="s">
        <v>597</v>
      </c>
      <c r="S92" s="62" t="s">
        <v>91</v>
      </c>
      <c r="T92" s="72" t="s">
        <v>581</v>
      </c>
      <c r="U92" s="78" t="s">
        <v>583</v>
      </c>
      <c r="V92" s="78" t="s">
        <v>598</v>
      </c>
      <c r="W92" s="78" t="s">
        <v>395</v>
      </c>
      <c r="X92" s="12" t="s">
        <v>448</v>
      </c>
      <c r="Y92" s="12" t="s">
        <v>606</v>
      </c>
    </row>
    <row r="93" spans="1:25" ht="63" x14ac:dyDescent="0.2">
      <c r="A93" s="61">
        <v>88</v>
      </c>
      <c r="B93" s="61">
        <v>11007</v>
      </c>
      <c r="C93" s="62" t="s">
        <v>599</v>
      </c>
      <c r="D93" s="62" t="s">
        <v>96</v>
      </c>
      <c r="E93" s="38">
        <v>27803300</v>
      </c>
      <c r="F93" s="47">
        <f t="shared" si="9"/>
        <v>28776400</v>
      </c>
      <c r="G93" s="47">
        <f t="shared" si="7"/>
        <v>29193500</v>
      </c>
      <c r="H93" s="47">
        <f t="shared" si="8"/>
        <v>36144300</v>
      </c>
      <c r="I93" s="62">
        <v>2</v>
      </c>
      <c r="J93" s="63" t="s">
        <v>97</v>
      </c>
      <c r="K93" s="63" t="s">
        <v>227</v>
      </c>
      <c r="L93" s="68">
        <v>1000</v>
      </c>
      <c r="M93" s="64">
        <v>280</v>
      </c>
      <c r="N93" s="65">
        <v>6</v>
      </c>
      <c r="O93" s="62" t="s">
        <v>122</v>
      </c>
      <c r="P93" s="62" t="s">
        <v>171</v>
      </c>
      <c r="Q93" s="62" t="s">
        <v>19</v>
      </c>
      <c r="R93" s="71" t="s">
        <v>600</v>
      </c>
      <c r="S93" s="62" t="s">
        <v>173</v>
      </c>
      <c r="T93" s="72" t="s">
        <v>695</v>
      </c>
      <c r="U93" s="78" t="s">
        <v>583</v>
      </c>
      <c r="V93" s="78" t="s">
        <v>584</v>
      </c>
      <c r="W93" s="78" t="s">
        <v>395</v>
      </c>
      <c r="X93" s="12" t="s">
        <v>448</v>
      </c>
      <c r="Y93" s="12" t="s">
        <v>606</v>
      </c>
    </row>
    <row r="94" spans="1:25" ht="42" x14ac:dyDescent="0.2">
      <c r="A94" s="61">
        <v>89</v>
      </c>
      <c r="B94" s="61">
        <v>11028</v>
      </c>
      <c r="C94" s="62" t="s">
        <v>601</v>
      </c>
      <c r="D94" s="62" t="s">
        <v>174</v>
      </c>
      <c r="E94" s="39">
        <v>983500</v>
      </c>
      <c r="F94" s="47">
        <f t="shared" si="9"/>
        <v>1017900</v>
      </c>
      <c r="G94" s="47">
        <f t="shared" si="7"/>
        <v>1032700</v>
      </c>
      <c r="H94" s="47">
        <f t="shared" si="8"/>
        <v>1278600</v>
      </c>
      <c r="I94" s="62">
        <v>1</v>
      </c>
      <c r="J94" s="63" t="s">
        <v>108</v>
      </c>
      <c r="K94" s="63" t="s">
        <v>228</v>
      </c>
      <c r="L94" s="68">
        <v>80</v>
      </c>
      <c r="M94" s="65">
        <v>120</v>
      </c>
      <c r="N94" s="65">
        <v>3</v>
      </c>
      <c r="O94" s="62" t="s">
        <v>122</v>
      </c>
      <c r="P94" s="62" t="s">
        <v>171</v>
      </c>
      <c r="Q94" s="62" t="s">
        <v>19</v>
      </c>
      <c r="R94" s="62" t="s">
        <v>602</v>
      </c>
      <c r="S94" s="62" t="s">
        <v>95</v>
      </c>
      <c r="T94" s="66" t="s">
        <v>581</v>
      </c>
      <c r="U94" s="78" t="s">
        <v>583</v>
      </c>
      <c r="V94" s="78" t="s">
        <v>584</v>
      </c>
      <c r="W94" s="78" t="s">
        <v>395</v>
      </c>
      <c r="X94" s="12" t="s">
        <v>448</v>
      </c>
      <c r="Y94" s="12" t="s">
        <v>606</v>
      </c>
    </row>
    <row r="95" spans="1:25" ht="84" x14ac:dyDescent="0.2">
      <c r="A95" s="61">
        <v>90</v>
      </c>
      <c r="B95" s="61">
        <v>11044</v>
      </c>
      <c r="C95" s="62" t="s">
        <v>423</v>
      </c>
      <c r="D95" s="62" t="s">
        <v>93</v>
      </c>
      <c r="E95" s="39">
        <v>51995300</v>
      </c>
      <c r="F95" s="47">
        <f t="shared" si="9"/>
        <v>53815100</v>
      </c>
      <c r="G95" s="47">
        <f t="shared" si="7"/>
        <v>54595100</v>
      </c>
      <c r="H95" s="47">
        <f t="shared" si="8"/>
        <v>67593900</v>
      </c>
      <c r="I95" s="62">
        <v>2</v>
      </c>
      <c r="J95" s="63" t="s">
        <v>94</v>
      </c>
      <c r="K95" s="63" t="s">
        <v>176</v>
      </c>
      <c r="L95" s="68">
        <v>2952</v>
      </c>
      <c r="M95" s="65">
        <v>550</v>
      </c>
      <c r="N95" s="65">
        <v>14</v>
      </c>
      <c r="O95" s="62" t="s">
        <v>122</v>
      </c>
      <c r="P95" s="62" t="s">
        <v>171</v>
      </c>
      <c r="Q95" s="62" t="s">
        <v>19</v>
      </c>
      <c r="R95" s="71" t="s">
        <v>603</v>
      </c>
      <c r="S95" s="62" t="s">
        <v>95</v>
      </c>
      <c r="T95" s="72" t="s">
        <v>696</v>
      </c>
      <c r="U95" s="78" t="s">
        <v>500</v>
      </c>
      <c r="V95" s="78" t="s">
        <v>604</v>
      </c>
      <c r="W95" s="78" t="s">
        <v>395</v>
      </c>
      <c r="X95" s="12" t="s">
        <v>448</v>
      </c>
      <c r="Y95" s="12" t="s">
        <v>606</v>
      </c>
    </row>
    <row r="96" spans="1:25" ht="63" x14ac:dyDescent="0.2">
      <c r="A96" s="61">
        <v>91</v>
      </c>
      <c r="B96" s="61">
        <v>11045</v>
      </c>
      <c r="C96" s="62" t="s">
        <v>697</v>
      </c>
      <c r="D96" s="62" t="s">
        <v>712</v>
      </c>
      <c r="E96" s="39">
        <v>12620600</v>
      </c>
      <c r="F96" s="47">
        <f>ROUND(E96*1.035,-2)</f>
        <v>13062300</v>
      </c>
      <c r="G96" s="47">
        <f>ROUND(E96*1.05,-2)</f>
        <v>13251600</v>
      </c>
      <c r="H96" s="47">
        <f>ROUND(E96*1.3,-2)</f>
        <v>16406800</v>
      </c>
      <c r="I96" s="62">
        <v>1</v>
      </c>
      <c r="J96" s="63" t="s">
        <v>699</v>
      </c>
      <c r="K96" s="63" t="s">
        <v>700</v>
      </c>
      <c r="L96" s="65">
        <v>513.6</v>
      </c>
      <c r="M96" s="65">
        <v>240</v>
      </c>
      <c r="N96" s="65">
        <v>6</v>
      </c>
      <c r="O96" s="62" t="s">
        <v>122</v>
      </c>
      <c r="P96" s="62" t="s">
        <v>171</v>
      </c>
      <c r="Q96" s="62" t="s">
        <v>19</v>
      </c>
      <c r="R96" s="71" t="s">
        <v>701</v>
      </c>
      <c r="S96" s="62" t="s">
        <v>95</v>
      </c>
      <c r="T96" s="72" t="s">
        <v>698</v>
      </c>
      <c r="U96" s="78" t="s">
        <v>583</v>
      </c>
      <c r="V96" s="78" t="s">
        <v>584</v>
      </c>
      <c r="W96" s="78" t="s">
        <v>395</v>
      </c>
      <c r="X96" s="12" t="s">
        <v>709</v>
      </c>
      <c r="Y96" s="12" t="s">
        <v>606</v>
      </c>
    </row>
    <row r="97" spans="1:25" ht="63" x14ac:dyDescent="0.2">
      <c r="A97" s="61">
        <v>92</v>
      </c>
      <c r="B97" s="61">
        <v>11046</v>
      </c>
      <c r="C97" s="62" t="s">
        <v>702</v>
      </c>
      <c r="D97" s="62" t="s">
        <v>713</v>
      </c>
      <c r="E97" s="39">
        <v>7136300</v>
      </c>
      <c r="F97" s="47">
        <f>ROUND(E97*1.035,-2)</f>
        <v>7386100</v>
      </c>
      <c r="G97" s="47">
        <f>ROUND(E97*1.05,-2)</f>
        <v>7493100</v>
      </c>
      <c r="H97" s="47">
        <f>ROUND(E97*1.3,-2)</f>
        <v>9277200</v>
      </c>
      <c r="I97" s="62">
        <v>1</v>
      </c>
      <c r="J97" s="63" t="s">
        <v>703</v>
      </c>
      <c r="K97" s="63" t="s">
        <v>704</v>
      </c>
      <c r="L97" s="65">
        <v>240</v>
      </c>
      <c r="M97" s="65">
        <v>210</v>
      </c>
      <c r="N97" s="65">
        <v>6</v>
      </c>
      <c r="O97" s="62" t="s">
        <v>122</v>
      </c>
      <c r="P97" s="62" t="s">
        <v>171</v>
      </c>
      <c r="Q97" s="62" t="s">
        <v>19</v>
      </c>
      <c r="R97" s="71" t="s">
        <v>705</v>
      </c>
      <c r="S97" s="62" t="s">
        <v>95</v>
      </c>
      <c r="T97" s="72" t="s">
        <v>698</v>
      </c>
      <c r="U97" s="78" t="s">
        <v>583</v>
      </c>
      <c r="V97" s="78" t="s">
        <v>584</v>
      </c>
      <c r="W97" s="78" t="s">
        <v>395</v>
      </c>
      <c r="X97" s="12" t="s">
        <v>709</v>
      </c>
      <c r="Y97" s="12" t="s">
        <v>606</v>
      </c>
    </row>
    <row r="98" spans="1:25" ht="63" x14ac:dyDescent="0.2">
      <c r="A98" s="61">
        <v>93</v>
      </c>
      <c r="B98" s="61">
        <v>11047</v>
      </c>
      <c r="C98" s="62" t="s">
        <v>706</v>
      </c>
      <c r="D98" s="62" t="s">
        <v>714</v>
      </c>
      <c r="E98" s="39">
        <v>4810200</v>
      </c>
      <c r="F98" s="47">
        <f>ROUND(E98*1.035,-2)</f>
        <v>4978600</v>
      </c>
      <c r="G98" s="47">
        <f>ROUND(E98*1.05,-2)</f>
        <v>5050700</v>
      </c>
      <c r="H98" s="47">
        <f>ROUND(E98*1.3,-2)</f>
        <v>6253300</v>
      </c>
      <c r="I98" s="62">
        <v>2</v>
      </c>
      <c r="J98" s="63" t="s">
        <v>707</v>
      </c>
      <c r="K98" s="65"/>
      <c r="L98" s="69">
        <v>520</v>
      </c>
      <c r="M98" s="70">
        <v>240</v>
      </c>
      <c r="N98" s="70">
        <v>6</v>
      </c>
      <c r="O98" s="62" t="s">
        <v>122</v>
      </c>
      <c r="P98" s="62" t="s">
        <v>171</v>
      </c>
      <c r="Q98" s="62" t="s">
        <v>19</v>
      </c>
      <c r="R98" s="71" t="s">
        <v>708</v>
      </c>
      <c r="S98" s="62" t="s">
        <v>95</v>
      </c>
      <c r="T98" s="72" t="s">
        <v>698</v>
      </c>
      <c r="U98" s="78" t="s">
        <v>583</v>
      </c>
      <c r="V98" s="78" t="s">
        <v>584</v>
      </c>
      <c r="W98" s="78" t="s">
        <v>395</v>
      </c>
      <c r="X98" s="12" t="s">
        <v>709</v>
      </c>
      <c r="Y98" s="12" t="s">
        <v>606</v>
      </c>
    </row>
    <row r="99" spans="1:25" ht="42" x14ac:dyDescent="0.2">
      <c r="A99" s="79">
        <v>94</v>
      </c>
      <c r="B99" s="79">
        <v>11009</v>
      </c>
      <c r="C99" s="80" t="s">
        <v>726</v>
      </c>
      <c r="D99" s="80" t="s">
        <v>733</v>
      </c>
      <c r="E99" s="39">
        <v>47240400</v>
      </c>
      <c r="F99" s="81">
        <f>ROUND(E99*1.035,-2)</f>
        <v>48893800</v>
      </c>
      <c r="G99" s="81">
        <f>ROUND(E99*1.05,-2)</f>
        <v>49602400</v>
      </c>
      <c r="H99" s="81">
        <f>ROUND(E99*1.3,-2)</f>
        <v>61412500</v>
      </c>
      <c r="I99" s="62">
        <v>2</v>
      </c>
      <c r="J99" s="63" t="s">
        <v>727</v>
      </c>
      <c r="K99" s="65" t="s">
        <v>728</v>
      </c>
      <c r="L99" s="69">
        <v>1686</v>
      </c>
      <c r="M99" s="70">
        <v>360</v>
      </c>
      <c r="N99" s="70">
        <v>6</v>
      </c>
      <c r="O99" s="62" t="s">
        <v>18</v>
      </c>
      <c r="P99" s="62" t="s">
        <v>136</v>
      </c>
      <c r="Q99" s="62" t="s">
        <v>19</v>
      </c>
      <c r="R99" s="82" t="s">
        <v>732</v>
      </c>
      <c r="S99" s="80" t="s">
        <v>731</v>
      </c>
      <c r="T99" s="80" t="s">
        <v>516</v>
      </c>
      <c r="U99" s="83" t="s">
        <v>730</v>
      </c>
      <c r="V99" s="83" t="s">
        <v>470</v>
      </c>
      <c r="W99" s="83">
        <v>30</v>
      </c>
      <c r="X99" s="84" t="s">
        <v>729</v>
      </c>
      <c r="Y99" s="84" t="s">
        <v>606</v>
      </c>
    </row>
  </sheetData>
  <autoFilter ref="A5:Y99" xr:uid="{00000000-0009-0000-0000-000000000000}"/>
  <mergeCells count="1">
    <mergeCell ref="F4:H4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Y79"/>
  <sheetViews>
    <sheetView view="pageBreakPreview" zoomScale="70" zoomScaleNormal="70" zoomScaleSheetLayoutView="70" workbookViewId="0">
      <pane xSplit="2" ySplit="4" topLeftCell="C5" activePane="bottomRight" state="frozen"/>
      <selection activeCell="E8" sqref="E8"/>
      <selection pane="topRight" activeCell="E8" sqref="E8"/>
      <selection pane="bottomLeft" activeCell="E8" sqref="E8"/>
      <selection pane="bottomRight" activeCell="E4" sqref="E4"/>
    </sheetView>
  </sheetViews>
  <sheetFormatPr defaultColWidth="9" defaultRowHeight="14.25" x14ac:dyDescent="0.2"/>
  <cols>
    <col min="1" max="1" width="9" style="20"/>
    <col min="2" max="2" width="19.375" style="24" customWidth="1"/>
    <col min="3" max="3" width="30.5" style="20" customWidth="1"/>
    <col min="4" max="4" width="35.625" style="20" customWidth="1"/>
    <col min="5" max="5" width="15.25" style="28" customWidth="1"/>
    <col min="6" max="8" width="15.25" style="29" hidden="1" customWidth="1"/>
    <col min="9" max="9" width="10.75" style="29" hidden="1" customWidth="1"/>
    <col min="10" max="10" width="11.125" style="29" hidden="1" customWidth="1"/>
    <col min="11" max="11" width="12.125" style="29" hidden="1" customWidth="1"/>
    <col min="12" max="14" width="10.875" style="29" hidden="1" customWidth="1"/>
    <col min="15" max="15" width="18.25" style="20" customWidth="1"/>
    <col min="16" max="16" width="13.75" style="20" customWidth="1"/>
    <col min="17" max="17" width="13.75" style="20" hidden="1" customWidth="1"/>
    <col min="18" max="18" width="69.625" style="20" hidden="1" customWidth="1"/>
    <col min="19" max="19" width="33.25" style="20" customWidth="1"/>
    <col min="20" max="20" width="24.625" style="21" customWidth="1"/>
    <col min="21" max="21" width="11.125" style="20" hidden="1" customWidth="1"/>
    <col min="22" max="22" width="11.375" style="20" hidden="1" customWidth="1"/>
    <col min="23" max="23" width="11.625" style="20" hidden="1" customWidth="1"/>
    <col min="24" max="24" width="12.875" style="20" customWidth="1"/>
    <col min="25" max="25" width="33.375" style="20" customWidth="1"/>
    <col min="26" max="16384" width="9" style="20"/>
  </cols>
  <sheetData>
    <row r="1" spans="1:25" ht="30.75" x14ac:dyDescent="0.2">
      <c r="A1" s="10" t="s">
        <v>717</v>
      </c>
    </row>
    <row r="2" spans="1:25" ht="26.45" customHeight="1" x14ac:dyDescent="0.2">
      <c r="F2" s="86" t="s">
        <v>605</v>
      </c>
      <c r="G2" s="86"/>
      <c r="H2" s="86"/>
      <c r="R2" s="22"/>
    </row>
    <row r="3" spans="1:25" ht="84" x14ac:dyDescent="0.2">
      <c r="A3" s="18" t="s">
        <v>0</v>
      </c>
      <c r="B3" s="18" t="s">
        <v>1</v>
      </c>
      <c r="C3" s="18" t="s">
        <v>621</v>
      </c>
      <c r="D3" s="18" t="s">
        <v>2</v>
      </c>
      <c r="E3" s="18" t="s">
        <v>716</v>
      </c>
      <c r="F3" s="17" t="s">
        <v>401</v>
      </c>
      <c r="G3" s="17" t="s">
        <v>402</v>
      </c>
      <c r="H3" s="17" t="s">
        <v>403</v>
      </c>
      <c r="I3" s="26" t="s">
        <v>5</v>
      </c>
      <c r="J3" s="26" t="s">
        <v>3</v>
      </c>
      <c r="K3" s="26" t="s">
        <v>175</v>
      </c>
      <c r="L3" s="26" t="s">
        <v>4</v>
      </c>
      <c r="M3" s="26" t="s">
        <v>6</v>
      </c>
      <c r="N3" s="26" t="s">
        <v>7</v>
      </c>
      <c r="O3" s="31" t="s">
        <v>8</v>
      </c>
      <c r="P3" s="31" t="s">
        <v>9</v>
      </c>
      <c r="Q3" s="27" t="s">
        <v>11</v>
      </c>
      <c r="R3" s="26" t="s">
        <v>459</v>
      </c>
      <c r="S3" s="26" t="s">
        <v>10</v>
      </c>
      <c r="T3" s="3" t="s">
        <v>229</v>
      </c>
      <c r="U3" s="26" t="s">
        <v>464</v>
      </c>
      <c r="V3" s="26" t="s">
        <v>465</v>
      </c>
      <c r="W3" s="26" t="s">
        <v>466</v>
      </c>
      <c r="X3" s="26" t="s">
        <v>12</v>
      </c>
      <c r="Y3" s="27" t="s">
        <v>230</v>
      </c>
    </row>
    <row r="4" spans="1:25" ht="42" x14ac:dyDescent="0.2">
      <c r="A4" s="14">
        <v>1</v>
      </c>
      <c r="B4" s="4">
        <v>7426</v>
      </c>
      <c r="C4" s="5" t="s">
        <v>231</v>
      </c>
      <c r="D4" s="13" t="s">
        <v>231</v>
      </c>
      <c r="E4" s="36">
        <v>17458800</v>
      </c>
      <c r="F4" s="36">
        <v>18069900</v>
      </c>
      <c r="G4" s="36">
        <v>18331700</v>
      </c>
      <c r="H4" s="36">
        <v>22696400</v>
      </c>
      <c r="I4" s="13">
        <v>3</v>
      </c>
      <c r="J4" s="16"/>
      <c r="K4" s="16"/>
      <c r="L4" s="13">
        <v>1484</v>
      </c>
      <c r="M4" s="13">
        <v>400</v>
      </c>
      <c r="N4" s="13">
        <v>8</v>
      </c>
      <c r="O4" s="32" t="s">
        <v>232</v>
      </c>
      <c r="P4" s="33" t="s">
        <v>32</v>
      </c>
      <c r="Q4" s="13" t="s">
        <v>19</v>
      </c>
      <c r="R4" s="13"/>
      <c r="S4" s="6" t="s">
        <v>233</v>
      </c>
      <c r="T4" s="5"/>
      <c r="U4" s="13"/>
      <c r="V4" s="19"/>
      <c r="W4" s="19"/>
      <c r="X4" s="5" t="s">
        <v>15</v>
      </c>
      <c r="Y4" s="5" t="s">
        <v>449</v>
      </c>
    </row>
    <row r="5" spans="1:25" ht="42" x14ac:dyDescent="0.2">
      <c r="A5" s="14">
        <v>2</v>
      </c>
      <c r="B5" s="4">
        <v>8490</v>
      </c>
      <c r="C5" s="5" t="s">
        <v>234</v>
      </c>
      <c r="D5" s="13" t="s">
        <v>234</v>
      </c>
      <c r="E5" s="36">
        <v>47697600</v>
      </c>
      <c r="F5" s="36">
        <v>49367000</v>
      </c>
      <c r="G5" s="36">
        <v>50082500</v>
      </c>
      <c r="H5" s="36">
        <v>62006900</v>
      </c>
      <c r="I5" s="13">
        <v>2</v>
      </c>
      <c r="J5" s="16"/>
      <c r="K5" s="16"/>
      <c r="L5" s="13">
        <v>2683</v>
      </c>
      <c r="M5" s="13">
        <v>450</v>
      </c>
      <c r="N5" s="13">
        <v>12</v>
      </c>
      <c r="O5" s="32" t="s">
        <v>235</v>
      </c>
      <c r="P5" s="33" t="s">
        <v>32</v>
      </c>
      <c r="Q5" s="13" t="s">
        <v>19</v>
      </c>
      <c r="R5" s="13"/>
      <c r="S5" s="6" t="s">
        <v>236</v>
      </c>
      <c r="T5" s="5"/>
      <c r="U5" s="19"/>
      <c r="V5" s="19"/>
      <c r="W5" s="19"/>
      <c r="X5" s="5" t="s">
        <v>15</v>
      </c>
      <c r="Y5" s="5" t="s">
        <v>449</v>
      </c>
    </row>
    <row r="6" spans="1:25" ht="42" x14ac:dyDescent="0.2">
      <c r="A6" s="14">
        <v>3</v>
      </c>
      <c r="B6" s="4">
        <v>8758</v>
      </c>
      <c r="C6" s="5" t="s">
        <v>237</v>
      </c>
      <c r="D6" s="13" t="s">
        <v>237</v>
      </c>
      <c r="E6" s="36">
        <v>188622900</v>
      </c>
      <c r="F6" s="36">
        <v>195224700</v>
      </c>
      <c r="G6" s="36">
        <v>198054000</v>
      </c>
      <c r="H6" s="36">
        <v>245209800</v>
      </c>
      <c r="I6" s="13">
        <v>5</v>
      </c>
      <c r="J6" s="16"/>
      <c r="K6" s="16"/>
      <c r="L6" s="13">
        <v>11850</v>
      </c>
      <c r="M6" s="13">
        <v>560</v>
      </c>
      <c r="N6" s="13">
        <v>11</v>
      </c>
      <c r="O6" s="32" t="s">
        <v>238</v>
      </c>
      <c r="P6" s="33" t="s">
        <v>32</v>
      </c>
      <c r="Q6" s="13" t="s">
        <v>19</v>
      </c>
      <c r="R6" s="13"/>
      <c r="S6" s="6" t="s">
        <v>233</v>
      </c>
      <c r="T6" s="5"/>
      <c r="U6" s="19"/>
      <c r="V6" s="19"/>
      <c r="W6" s="19"/>
      <c r="X6" s="5" t="s">
        <v>15</v>
      </c>
      <c r="Y6" s="5" t="s">
        <v>449</v>
      </c>
    </row>
    <row r="7" spans="1:25" ht="63" x14ac:dyDescent="0.2">
      <c r="A7" s="14">
        <v>4</v>
      </c>
      <c r="B7" s="4">
        <v>8883</v>
      </c>
      <c r="C7" s="5" t="s">
        <v>239</v>
      </c>
      <c r="D7" s="13" t="s">
        <v>239</v>
      </c>
      <c r="E7" s="36">
        <v>76549300</v>
      </c>
      <c r="F7" s="36">
        <v>0</v>
      </c>
      <c r="G7" s="36">
        <v>0</v>
      </c>
      <c r="H7" s="36">
        <v>0</v>
      </c>
      <c r="I7" s="13">
        <v>4</v>
      </c>
      <c r="J7" s="16"/>
      <c r="K7" s="16"/>
      <c r="L7" s="13">
        <v>5640</v>
      </c>
      <c r="M7" s="13">
        <v>600</v>
      </c>
      <c r="N7" s="13">
        <v>12</v>
      </c>
      <c r="O7" s="32" t="s">
        <v>240</v>
      </c>
      <c r="P7" s="33" t="s">
        <v>32</v>
      </c>
      <c r="Q7" s="13" t="s">
        <v>19</v>
      </c>
      <c r="R7" s="13"/>
      <c r="S7" s="6" t="s">
        <v>241</v>
      </c>
      <c r="T7" s="5"/>
      <c r="U7" s="19"/>
      <c r="V7" s="19"/>
      <c r="W7" s="19"/>
      <c r="X7" s="5" t="s">
        <v>15</v>
      </c>
      <c r="Y7" s="5" t="s">
        <v>449</v>
      </c>
    </row>
    <row r="8" spans="1:25" ht="63" x14ac:dyDescent="0.2">
      <c r="A8" s="14">
        <v>5</v>
      </c>
      <c r="B8" s="4">
        <v>9635</v>
      </c>
      <c r="C8" s="5" t="s">
        <v>240</v>
      </c>
      <c r="D8" s="13" t="s">
        <v>240</v>
      </c>
      <c r="E8" s="36">
        <v>46003600</v>
      </c>
      <c r="F8" s="36">
        <v>0</v>
      </c>
      <c r="G8" s="36">
        <v>0</v>
      </c>
      <c r="H8" s="36">
        <v>0</v>
      </c>
      <c r="I8" s="13">
        <v>3</v>
      </c>
      <c r="J8" s="16"/>
      <c r="K8" s="16"/>
      <c r="L8" s="13">
        <v>3060</v>
      </c>
      <c r="M8" s="13">
        <v>450</v>
      </c>
      <c r="N8" s="13">
        <v>10</v>
      </c>
      <c r="O8" s="32" t="s">
        <v>240</v>
      </c>
      <c r="P8" s="33" t="s">
        <v>32</v>
      </c>
      <c r="Q8" s="13" t="s">
        <v>19</v>
      </c>
      <c r="R8" s="13"/>
      <c r="S8" s="6" t="s">
        <v>242</v>
      </c>
      <c r="T8" s="5"/>
      <c r="U8" s="19"/>
      <c r="V8" s="19"/>
      <c r="W8" s="19"/>
      <c r="X8" s="5" t="s">
        <v>15</v>
      </c>
      <c r="Y8" s="5" t="s">
        <v>449</v>
      </c>
    </row>
    <row r="9" spans="1:25" ht="42" x14ac:dyDescent="0.2">
      <c r="A9" s="14">
        <v>6</v>
      </c>
      <c r="B9" s="4">
        <v>9965</v>
      </c>
      <c r="C9" s="5" t="s">
        <v>243</v>
      </c>
      <c r="D9" s="13" t="s">
        <v>243</v>
      </c>
      <c r="E9" s="36">
        <v>165020500</v>
      </c>
      <c r="F9" s="36">
        <v>170796200</v>
      </c>
      <c r="G9" s="36">
        <v>173271500</v>
      </c>
      <c r="H9" s="36">
        <v>214526700</v>
      </c>
      <c r="I9" s="13">
        <v>6</v>
      </c>
      <c r="J9" s="16"/>
      <c r="K9" s="16"/>
      <c r="L9" s="13">
        <v>8842</v>
      </c>
      <c r="M9" s="13">
        <v>850</v>
      </c>
      <c r="N9" s="13">
        <v>15</v>
      </c>
      <c r="O9" s="32" t="s">
        <v>244</v>
      </c>
      <c r="P9" s="33" t="s">
        <v>32</v>
      </c>
      <c r="Q9" s="13" t="s">
        <v>19</v>
      </c>
      <c r="R9" s="13"/>
      <c r="S9" s="6" t="s">
        <v>233</v>
      </c>
      <c r="T9" s="5"/>
      <c r="U9" s="19"/>
      <c r="V9" s="13"/>
      <c r="W9" s="13"/>
      <c r="X9" s="5" t="s">
        <v>15</v>
      </c>
      <c r="Y9" s="5" t="s">
        <v>449</v>
      </c>
    </row>
    <row r="10" spans="1:25" ht="42" x14ac:dyDescent="0.2">
      <c r="A10" s="14">
        <v>7</v>
      </c>
      <c r="B10" s="4">
        <v>10178</v>
      </c>
      <c r="C10" s="5" t="s">
        <v>245</v>
      </c>
      <c r="D10" s="13" t="s">
        <v>245</v>
      </c>
      <c r="E10" s="36">
        <v>183252300</v>
      </c>
      <c r="F10" s="36">
        <v>189666100</v>
      </c>
      <c r="G10" s="36">
        <v>192414900</v>
      </c>
      <c r="H10" s="36">
        <v>238228000</v>
      </c>
      <c r="I10" s="13">
        <v>6</v>
      </c>
      <c r="J10" s="16"/>
      <c r="K10" s="16"/>
      <c r="L10" s="13">
        <v>11227</v>
      </c>
      <c r="M10" s="13">
        <v>750</v>
      </c>
      <c r="N10" s="13">
        <v>22</v>
      </c>
      <c r="O10" s="32" t="s">
        <v>238</v>
      </c>
      <c r="P10" s="33" t="s">
        <v>32</v>
      </c>
      <c r="Q10" s="13" t="s">
        <v>19</v>
      </c>
      <c r="R10" s="13"/>
      <c r="S10" s="6" t="s">
        <v>233</v>
      </c>
      <c r="T10" s="5"/>
      <c r="U10" s="19"/>
      <c r="V10" s="19"/>
      <c r="W10" s="19"/>
      <c r="X10" s="5" t="s">
        <v>15</v>
      </c>
      <c r="Y10" s="5" t="s">
        <v>449</v>
      </c>
    </row>
    <row r="11" spans="1:25" ht="63" x14ac:dyDescent="0.2">
      <c r="A11" s="14">
        <v>8</v>
      </c>
      <c r="B11" s="4">
        <v>10464</v>
      </c>
      <c r="C11" s="5" t="s">
        <v>246</v>
      </c>
      <c r="D11" s="13" t="s">
        <v>246</v>
      </c>
      <c r="E11" s="36">
        <v>32000000</v>
      </c>
      <c r="F11" s="36">
        <v>33120000</v>
      </c>
      <c r="G11" s="36">
        <v>33600000</v>
      </c>
      <c r="H11" s="36">
        <v>41600000</v>
      </c>
      <c r="I11" s="13">
        <v>2</v>
      </c>
      <c r="J11" s="16"/>
      <c r="K11" s="16"/>
      <c r="L11" s="13">
        <v>1360</v>
      </c>
      <c r="M11" s="13">
        <v>360</v>
      </c>
      <c r="N11" s="13">
        <v>8</v>
      </c>
      <c r="O11" s="32" t="s">
        <v>240</v>
      </c>
      <c r="P11" s="33" t="s">
        <v>32</v>
      </c>
      <c r="Q11" s="13" t="s">
        <v>19</v>
      </c>
      <c r="R11" s="13"/>
      <c r="S11" s="6" t="s">
        <v>247</v>
      </c>
      <c r="T11" s="5"/>
      <c r="U11" s="19"/>
      <c r="V11" s="13"/>
      <c r="W11" s="13"/>
      <c r="X11" s="5" t="s">
        <v>15</v>
      </c>
      <c r="Y11" s="5" t="s">
        <v>449</v>
      </c>
    </row>
    <row r="12" spans="1:25" ht="42" x14ac:dyDescent="0.2">
      <c r="A12" s="14">
        <v>9</v>
      </c>
      <c r="B12" s="4">
        <v>10491</v>
      </c>
      <c r="C12" s="5" t="s">
        <v>238</v>
      </c>
      <c r="D12" s="13" t="s">
        <v>238</v>
      </c>
      <c r="E12" s="36">
        <v>90313900</v>
      </c>
      <c r="F12" s="36">
        <v>93474900</v>
      </c>
      <c r="G12" s="36">
        <v>94829600</v>
      </c>
      <c r="H12" s="36">
        <v>117408100</v>
      </c>
      <c r="I12" s="13">
        <v>4</v>
      </c>
      <c r="J12" s="16"/>
      <c r="K12" s="16"/>
      <c r="L12" s="13">
        <v>4579</v>
      </c>
      <c r="M12" s="13">
        <v>800</v>
      </c>
      <c r="N12" s="13">
        <v>15</v>
      </c>
      <c r="O12" s="32" t="s">
        <v>238</v>
      </c>
      <c r="P12" s="33" t="s">
        <v>32</v>
      </c>
      <c r="Q12" s="13" t="s">
        <v>19</v>
      </c>
      <c r="R12" s="13"/>
      <c r="S12" s="6" t="s">
        <v>233</v>
      </c>
      <c r="T12" s="5"/>
      <c r="U12" s="19"/>
      <c r="V12" s="13"/>
      <c r="W12" s="13"/>
      <c r="X12" s="5" t="s">
        <v>15</v>
      </c>
      <c r="Y12" s="5" t="s">
        <v>449</v>
      </c>
    </row>
    <row r="13" spans="1:25" ht="42" x14ac:dyDescent="0.2">
      <c r="A13" s="14">
        <v>10</v>
      </c>
      <c r="B13" s="4">
        <v>10629</v>
      </c>
      <c r="C13" s="5" t="s">
        <v>248</v>
      </c>
      <c r="D13" s="13" t="s">
        <v>248</v>
      </c>
      <c r="E13" s="36">
        <v>428628200</v>
      </c>
      <c r="F13" s="36">
        <v>443630200</v>
      </c>
      <c r="G13" s="36">
        <v>450059600</v>
      </c>
      <c r="H13" s="36">
        <v>557216700</v>
      </c>
      <c r="I13" s="13">
        <v>8</v>
      </c>
      <c r="J13" s="16"/>
      <c r="K13" s="16"/>
      <c r="L13" s="13">
        <v>18000</v>
      </c>
      <c r="M13" s="13">
        <v>1080</v>
      </c>
      <c r="N13" s="13">
        <v>24</v>
      </c>
      <c r="O13" s="32" t="s">
        <v>235</v>
      </c>
      <c r="P13" s="33" t="s">
        <v>32</v>
      </c>
      <c r="Q13" s="13" t="s">
        <v>19</v>
      </c>
      <c r="R13" s="13"/>
      <c r="S13" s="6" t="s">
        <v>233</v>
      </c>
      <c r="T13" s="5"/>
      <c r="U13" s="19"/>
      <c r="V13" s="13"/>
      <c r="W13" s="13"/>
      <c r="X13" s="5" t="s">
        <v>15</v>
      </c>
      <c r="Y13" s="5" t="s">
        <v>449</v>
      </c>
    </row>
    <row r="14" spans="1:25" ht="63" x14ac:dyDescent="0.2">
      <c r="A14" s="14">
        <v>11</v>
      </c>
      <c r="B14" s="4" t="s">
        <v>249</v>
      </c>
      <c r="C14" s="5" t="s">
        <v>250</v>
      </c>
      <c r="D14" s="13" t="s">
        <v>250</v>
      </c>
      <c r="E14" s="36">
        <v>8870800</v>
      </c>
      <c r="F14" s="36">
        <v>9181300</v>
      </c>
      <c r="G14" s="36">
        <v>9314300</v>
      </c>
      <c r="H14" s="36">
        <v>11532000</v>
      </c>
      <c r="I14" s="13">
        <v>1</v>
      </c>
      <c r="J14" s="16"/>
      <c r="K14" s="16"/>
      <c r="L14" s="13">
        <v>592</v>
      </c>
      <c r="M14" s="13">
        <v>300</v>
      </c>
      <c r="N14" s="13">
        <v>8</v>
      </c>
      <c r="O14" s="32" t="s">
        <v>240</v>
      </c>
      <c r="P14" s="33" t="s">
        <v>32</v>
      </c>
      <c r="Q14" s="13" t="s">
        <v>19</v>
      </c>
      <c r="R14" s="13"/>
      <c r="S14" s="6" t="s">
        <v>251</v>
      </c>
      <c r="T14" s="5"/>
      <c r="U14" s="19"/>
      <c r="V14" s="19"/>
      <c r="W14" s="19"/>
      <c r="X14" s="5" t="s">
        <v>15</v>
      </c>
      <c r="Y14" s="5" t="s">
        <v>449</v>
      </c>
    </row>
    <row r="15" spans="1:25" ht="42" x14ac:dyDescent="0.2">
      <c r="A15" s="14">
        <v>12</v>
      </c>
      <c r="B15" s="4" t="s">
        <v>252</v>
      </c>
      <c r="C15" s="5" t="s">
        <v>253</v>
      </c>
      <c r="D15" s="13" t="s">
        <v>253</v>
      </c>
      <c r="E15" s="36">
        <v>13478300</v>
      </c>
      <c r="F15" s="36">
        <v>13950000</v>
      </c>
      <c r="G15" s="36">
        <v>14152200</v>
      </c>
      <c r="H15" s="36">
        <v>17521800</v>
      </c>
      <c r="I15" s="13">
        <v>2</v>
      </c>
      <c r="J15" s="16"/>
      <c r="K15" s="16"/>
      <c r="L15" s="13">
        <v>1125</v>
      </c>
      <c r="M15" s="13">
        <v>360</v>
      </c>
      <c r="N15" s="13">
        <v>8</v>
      </c>
      <c r="O15" s="32" t="s">
        <v>240</v>
      </c>
      <c r="P15" s="33" t="s">
        <v>32</v>
      </c>
      <c r="Q15" s="13" t="s">
        <v>19</v>
      </c>
      <c r="R15" s="13"/>
      <c r="S15" s="6" t="s">
        <v>254</v>
      </c>
      <c r="T15" s="5"/>
      <c r="U15" s="19"/>
      <c r="V15" s="13"/>
      <c r="W15" s="13"/>
      <c r="X15" s="5" t="s">
        <v>15</v>
      </c>
      <c r="Y15" s="5" t="s">
        <v>449</v>
      </c>
    </row>
    <row r="16" spans="1:25" ht="84" x14ac:dyDescent="0.2">
      <c r="A16" s="14">
        <v>13</v>
      </c>
      <c r="B16" s="4">
        <v>9558</v>
      </c>
      <c r="C16" s="5" t="s">
        <v>255</v>
      </c>
      <c r="D16" s="13" t="s">
        <v>430</v>
      </c>
      <c r="E16" s="36">
        <v>60907400</v>
      </c>
      <c r="F16" s="36">
        <v>63039200</v>
      </c>
      <c r="G16" s="36">
        <v>63952800</v>
      </c>
      <c r="H16" s="36">
        <v>79179600</v>
      </c>
      <c r="I16" s="13">
        <v>2</v>
      </c>
      <c r="J16" s="16"/>
      <c r="K16" s="16"/>
      <c r="L16" s="13">
        <v>4057</v>
      </c>
      <c r="M16" s="13">
        <v>450</v>
      </c>
      <c r="N16" s="13">
        <v>11</v>
      </c>
      <c r="O16" s="32" t="s">
        <v>240</v>
      </c>
      <c r="P16" s="33" t="s">
        <v>32</v>
      </c>
      <c r="Q16" s="13" t="s">
        <v>19</v>
      </c>
      <c r="R16" s="13"/>
      <c r="S16" s="6" t="s">
        <v>256</v>
      </c>
      <c r="T16" s="5" t="s">
        <v>257</v>
      </c>
      <c r="U16" s="19"/>
      <c r="V16" s="19"/>
      <c r="W16" s="19"/>
      <c r="X16" s="5" t="s">
        <v>15</v>
      </c>
      <c r="Y16" s="5" t="s">
        <v>449</v>
      </c>
    </row>
    <row r="17" spans="1:25" ht="63" x14ac:dyDescent="0.2">
      <c r="A17" s="14">
        <v>14</v>
      </c>
      <c r="B17" s="4">
        <v>9893</v>
      </c>
      <c r="C17" s="5" t="s">
        <v>258</v>
      </c>
      <c r="D17" s="13" t="s">
        <v>431</v>
      </c>
      <c r="E17" s="36">
        <v>89102500</v>
      </c>
      <c r="F17" s="36">
        <v>92221100</v>
      </c>
      <c r="G17" s="36">
        <v>93557600</v>
      </c>
      <c r="H17" s="36">
        <v>115833300</v>
      </c>
      <c r="I17" s="13">
        <v>4</v>
      </c>
      <c r="J17" s="16"/>
      <c r="K17" s="16"/>
      <c r="L17" s="13">
        <v>5600</v>
      </c>
      <c r="M17" s="13">
        <v>645</v>
      </c>
      <c r="N17" s="13">
        <v>12</v>
      </c>
      <c r="O17" s="32" t="s">
        <v>238</v>
      </c>
      <c r="P17" s="33" t="s">
        <v>32</v>
      </c>
      <c r="Q17" s="13" t="s">
        <v>19</v>
      </c>
      <c r="R17" s="13"/>
      <c r="S17" s="6" t="s">
        <v>259</v>
      </c>
      <c r="T17" s="5" t="s">
        <v>260</v>
      </c>
      <c r="U17" s="19"/>
      <c r="V17" s="13"/>
      <c r="W17" s="13"/>
      <c r="X17" s="5" t="s">
        <v>15</v>
      </c>
      <c r="Y17" s="5" t="s">
        <v>449</v>
      </c>
    </row>
    <row r="18" spans="1:25" ht="84" x14ac:dyDescent="0.2">
      <c r="A18" s="14">
        <v>15</v>
      </c>
      <c r="B18" s="4">
        <v>10007</v>
      </c>
      <c r="C18" s="5" t="s">
        <v>238</v>
      </c>
      <c r="D18" s="13" t="s">
        <v>432</v>
      </c>
      <c r="E18" s="36">
        <v>170291200</v>
      </c>
      <c r="F18" s="36">
        <v>176251400</v>
      </c>
      <c r="G18" s="36">
        <v>178805800</v>
      </c>
      <c r="H18" s="36">
        <v>221378600</v>
      </c>
      <c r="I18" s="13">
        <v>4</v>
      </c>
      <c r="J18" s="16"/>
      <c r="K18" s="16"/>
      <c r="L18" s="13">
        <v>8536</v>
      </c>
      <c r="M18" s="13">
        <v>1000</v>
      </c>
      <c r="N18" s="13">
        <v>14</v>
      </c>
      <c r="O18" s="32" t="s">
        <v>238</v>
      </c>
      <c r="P18" s="33" t="s">
        <v>32</v>
      </c>
      <c r="Q18" s="13" t="s">
        <v>19</v>
      </c>
      <c r="R18" s="13"/>
      <c r="S18" s="6" t="s">
        <v>261</v>
      </c>
      <c r="T18" s="5" t="s">
        <v>257</v>
      </c>
      <c r="U18" s="19"/>
      <c r="V18" s="13"/>
      <c r="W18" s="13"/>
      <c r="X18" s="5" t="s">
        <v>15</v>
      </c>
      <c r="Y18" s="5" t="s">
        <v>449</v>
      </c>
    </row>
    <row r="19" spans="1:25" ht="63" x14ac:dyDescent="0.2">
      <c r="A19" s="14">
        <v>16</v>
      </c>
      <c r="B19" s="4">
        <v>10097</v>
      </c>
      <c r="C19" s="5" t="s">
        <v>262</v>
      </c>
      <c r="D19" s="13" t="s">
        <v>433</v>
      </c>
      <c r="E19" s="36">
        <v>305011300</v>
      </c>
      <c r="F19" s="36">
        <v>315686700</v>
      </c>
      <c r="G19" s="36">
        <v>320261900</v>
      </c>
      <c r="H19" s="36">
        <v>396514700</v>
      </c>
      <c r="I19" s="13">
        <v>10</v>
      </c>
      <c r="J19" s="16"/>
      <c r="K19" s="16"/>
      <c r="L19" s="13">
        <v>20497</v>
      </c>
      <c r="M19" s="13">
        <v>1090</v>
      </c>
      <c r="N19" s="13">
        <v>32</v>
      </c>
      <c r="O19" s="32" t="s">
        <v>235</v>
      </c>
      <c r="P19" s="33" t="s">
        <v>32</v>
      </c>
      <c r="Q19" s="13" t="s">
        <v>19</v>
      </c>
      <c r="R19" s="13"/>
      <c r="S19" s="6" t="s">
        <v>263</v>
      </c>
      <c r="T19" s="5" t="s">
        <v>264</v>
      </c>
      <c r="U19" s="19"/>
      <c r="V19" s="19"/>
      <c r="W19" s="19"/>
      <c r="X19" s="5" t="s">
        <v>15</v>
      </c>
      <c r="Y19" s="5" t="s">
        <v>449</v>
      </c>
    </row>
    <row r="20" spans="1:25" ht="84" x14ac:dyDescent="0.2">
      <c r="A20" s="14">
        <v>17</v>
      </c>
      <c r="B20" s="4">
        <v>10492</v>
      </c>
      <c r="C20" s="5" t="s">
        <v>265</v>
      </c>
      <c r="D20" s="13" t="s">
        <v>436</v>
      </c>
      <c r="E20" s="36">
        <v>24534300</v>
      </c>
      <c r="F20" s="36">
        <v>25393000</v>
      </c>
      <c r="G20" s="36">
        <v>25761000</v>
      </c>
      <c r="H20" s="36">
        <v>31894600</v>
      </c>
      <c r="I20" s="13">
        <v>2</v>
      </c>
      <c r="J20" s="16"/>
      <c r="K20" s="16"/>
      <c r="L20" s="13">
        <v>1362</v>
      </c>
      <c r="M20" s="13">
        <v>360</v>
      </c>
      <c r="N20" s="13">
        <v>8</v>
      </c>
      <c r="O20" s="32" t="s">
        <v>238</v>
      </c>
      <c r="P20" s="33" t="s">
        <v>32</v>
      </c>
      <c r="Q20" s="13" t="s">
        <v>19</v>
      </c>
      <c r="R20" s="13"/>
      <c r="S20" s="6" t="s">
        <v>266</v>
      </c>
      <c r="T20" s="5" t="s">
        <v>267</v>
      </c>
      <c r="U20" s="13"/>
      <c r="V20" s="13"/>
      <c r="W20" s="13"/>
      <c r="X20" s="5" t="s">
        <v>15</v>
      </c>
      <c r="Y20" s="5" t="s">
        <v>449</v>
      </c>
    </row>
    <row r="21" spans="1:25" ht="84" x14ac:dyDescent="0.2">
      <c r="A21" s="14">
        <v>18</v>
      </c>
      <c r="B21" s="4">
        <v>10512</v>
      </c>
      <c r="C21" s="5" t="s">
        <v>268</v>
      </c>
      <c r="D21" s="13" t="s">
        <v>437</v>
      </c>
      <c r="E21" s="36">
        <v>29894200</v>
      </c>
      <c r="F21" s="36">
        <v>30940500</v>
      </c>
      <c r="G21" s="36">
        <v>31388900</v>
      </c>
      <c r="H21" s="36">
        <v>38862500</v>
      </c>
      <c r="I21" s="13">
        <v>3</v>
      </c>
      <c r="J21" s="16"/>
      <c r="K21" s="16"/>
      <c r="L21" s="13">
        <v>2646</v>
      </c>
      <c r="M21" s="13">
        <v>365</v>
      </c>
      <c r="N21" s="13">
        <v>10</v>
      </c>
      <c r="O21" s="32" t="s">
        <v>238</v>
      </c>
      <c r="P21" s="33" t="s">
        <v>32</v>
      </c>
      <c r="Q21" s="13" t="s">
        <v>19</v>
      </c>
      <c r="R21" s="13"/>
      <c r="S21" s="6" t="s">
        <v>269</v>
      </c>
      <c r="T21" s="5" t="s">
        <v>270</v>
      </c>
      <c r="U21" s="19"/>
      <c r="V21" s="19"/>
      <c r="W21" s="19"/>
      <c r="X21" s="5" t="s">
        <v>15</v>
      </c>
      <c r="Y21" s="5" t="s">
        <v>449</v>
      </c>
    </row>
    <row r="22" spans="1:25" ht="105" x14ac:dyDescent="0.2">
      <c r="A22" s="14">
        <v>19</v>
      </c>
      <c r="B22" s="4" t="s">
        <v>271</v>
      </c>
      <c r="C22" s="5" t="s">
        <v>272</v>
      </c>
      <c r="D22" s="13" t="s">
        <v>438</v>
      </c>
      <c r="E22" s="36">
        <v>78799000</v>
      </c>
      <c r="F22" s="36">
        <v>81557000</v>
      </c>
      <c r="G22" s="36">
        <v>82739000</v>
      </c>
      <c r="H22" s="36">
        <v>102438700</v>
      </c>
      <c r="I22" s="13">
        <v>5</v>
      </c>
      <c r="J22" s="16"/>
      <c r="K22" s="16"/>
      <c r="L22" s="13">
        <v>6736</v>
      </c>
      <c r="M22" s="13">
        <v>1000</v>
      </c>
      <c r="N22" s="13">
        <v>14</v>
      </c>
      <c r="O22" s="32" t="s">
        <v>238</v>
      </c>
      <c r="P22" s="33" t="s">
        <v>32</v>
      </c>
      <c r="Q22" s="13" t="s">
        <v>19</v>
      </c>
      <c r="R22" s="13"/>
      <c r="S22" s="6" t="s">
        <v>273</v>
      </c>
      <c r="T22" s="5" t="s">
        <v>274</v>
      </c>
      <c r="U22" s="19"/>
      <c r="V22" s="19"/>
      <c r="W22" s="19"/>
      <c r="X22" s="5" t="s">
        <v>15</v>
      </c>
      <c r="Y22" s="5" t="s">
        <v>449</v>
      </c>
    </row>
    <row r="23" spans="1:25" ht="42" x14ac:dyDescent="0.2">
      <c r="A23" s="14">
        <v>20</v>
      </c>
      <c r="B23" s="4">
        <v>8135</v>
      </c>
      <c r="C23" s="5" t="s">
        <v>275</v>
      </c>
      <c r="D23" s="13" t="s">
        <v>275</v>
      </c>
      <c r="E23" s="36">
        <v>267363400</v>
      </c>
      <c r="F23" s="36">
        <v>276721100</v>
      </c>
      <c r="G23" s="36">
        <v>280731600</v>
      </c>
      <c r="H23" s="36">
        <v>347572400</v>
      </c>
      <c r="I23" s="13">
        <v>7</v>
      </c>
      <c r="J23" s="16"/>
      <c r="K23" s="16"/>
      <c r="L23" s="13">
        <v>13576</v>
      </c>
      <c r="M23" s="13">
        <v>875</v>
      </c>
      <c r="N23" s="13">
        <v>15</v>
      </c>
      <c r="O23" s="32" t="s">
        <v>235</v>
      </c>
      <c r="P23" s="33" t="s">
        <v>276</v>
      </c>
      <c r="Q23" s="13" t="s">
        <v>19</v>
      </c>
      <c r="R23" s="13"/>
      <c r="S23" s="6" t="s">
        <v>233</v>
      </c>
      <c r="T23" s="5"/>
      <c r="U23" s="19"/>
      <c r="V23" s="13"/>
      <c r="W23" s="13"/>
      <c r="X23" s="5" t="s">
        <v>15</v>
      </c>
      <c r="Y23" s="5" t="s">
        <v>449</v>
      </c>
    </row>
    <row r="24" spans="1:25" ht="63" x14ac:dyDescent="0.2">
      <c r="A24" s="14">
        <v>21</v>
      </c>
      <c r="B24" s="4">
        <v>8791</v>
      </c>
      <c r="C24" s="5" t="s">
        <v>277</v>
      </c>
      <c r="D24" s="13" t="s">
        <v>277</v>
      </c>
      <c r="E24" s="36">
        <v>49495700</v>
      </c>
      <c r="F24" s="36">
        <v>51228000</v>
      </c>
      <c r="G24" s="36">
        <v>51970500</v>
      </c>
      <c r="H24" s="36">
        <v>64344400</v>
      </c>
      <c r="I24" s="13">
        <v>4</v>
      </c>
      <c r="J24" s="16"/>
      <c r="K24" s="16"/>
      <c r="L24" s="13">
        <v>2902</v>
      </c>
      <c r="M24" s="13">
        <v>450</v>
      </c>
      <c r="N24" s="13">
        <v>9</v>
      </c>
      <c r="O24" s="32" t="s">
        <v>278</v>
      </c>
      <c r="P24" s="33" t="s">
        <v>276</v>
      </c>
      <c r="Q24" s="13" t="s">
        <v>19</v>
      </c>
      <c r="R24" s="13"/>
      <c r="S24" s="6" t="s">
        <v>279</v>
      </c>
      <c r="T24" s="5"/>
      <c r="U24" s="19"/>
      <c r="V24" s="13"/>
      <c r="W24" s="13"/>
      <c r="X24" s="5" t="s">
        <v>15</v>
      </c>
      <c r="Y24" s="5" t="s">
        <v>449</v>
      </c>
    </row>
    <row r="25" spans="1:25" ht="63" x14ac:dyDescent="0.2">
      <c r="A25" s="14">
        <v>22</v>
      </c>
      <c r="B25" s="4">
        <v>9637</v>
      </c>
      <c r="C25" s="5" t="s">
        <v>280</v>
      </c>
      <c r="D25" s="13" t="s">
        <v>407</v>
      </c>
      <c r="E25" s="36">
        <v>11469700</v>
      </c>
      <c r="F25" s="36">
        <v>11871100</v>
      </c>
      <c r="G25" s="36">
        <v>12043200</v>
      </c>
      <c r="H25" s="36">
        <v>14910600</v>
      </c>
      <c r="I25" s="13">
        <v>2</v>
      </c>
      <c r="J25" s="16"/>
      <c r="K25" s="16"/>
      <c r="L25" s="13">
        <v>678</v>
      </c>
      <c r="M25" s="13">
        <v>360</v>
      </c>
      <c r="N25" s="13">
        <v>7</v>
      </c>
      <c r="O25" s="32" t="s">
        <v>232</v>
      </c>
      <c r="P25" s="33" t="s">
        <v>276</v>
      </c>
      <c r="Q25" s="13" t="s">
        <v>19</v>
      </c>
      <c r="R25" s="13"/>
      <c r="S25" s="6" t="s">
        <v>281</v>
      </c>
      <c r="T25" s="5"/>
      <c r="U25" s="13"/>
      <c r="V25" s="13"/>
      <c r="W25" s="13"/>
      <c r="X25" s="5" t="s">
        <v>15</v>
      </c>
      <c r="Y25" s="5" t="s">
        <v>449</v>
      </c>
    </row>
    <row r="26" spans="1:25" ht="42" x14ac:dyDescent="0.2">
      <c r="A26" s="14">
        <v>23</v>
      </c>
      <c r="B26" s="4">
        <v>9693</v>
      </c>
      <c r="C26" s="5" t="s">
        <v>18</v>
      </c>
      <c r="D26" s="13" t="s">
        <v>18</v>
      </c>
      <c r="E26" s="36">
        <v>210000000</v>
      </c>
      <c r="F26" s="36">
        <v>217350000</v>
      </c>
      <c r="G26" s="36">
        <v>220500000</v>
      </c>
      <c r="H26" s="36">
        <v>273000000</v>
      </c>
      <c r="I26" s="13">
        <v>8</v>
      </c>
      <c r="J26" s="16"/>
      <c r="K26" s="16"/>
      <c r="L26" s="13">
        <v>9781</v>
      </c>
      <c r="M26" s="13">
        <v>765</v>
      </c>
      <c r="N26" s="13">
        <v>20</v>
      </c>
      <c r="O26" s="32" t="s">
        <v>18</v>
      </c>
      <c r="P26" s="33" t="s">
        <v>276</v>
      </c>
      <c r="Q26" s="13" t="s">
        <v>19</v>
      </c>
      <c r="R26" s="13"/>
      <c r="S26" s="6" t="s">
        <v>233</v>
      </c>
      <c r="T26" s="5"/>
      <c r="U26" s="13"/>
      <c r="V26" s="13"/>
      <c r="W26" s="13"/>
      <c r="X26" s="5" t="s">
        <v>15</v>
      </c>
      <c r="Y26" s="5" t="s">
        <v>449</v>
      </c>
    </row>
    <row r="27" spans="1:25" ht="63" x14ac:dyDescent="0.2">
      <c r="A27" s="14">
        <v>24</v>
      </c>
      <c r="B27" s="4">
        <v>9728</v>
      </c>
      <c r="C27" s="5" t="s">
        <v>282</v>
      </c>
      <c r="D27" s="13" t="s">
        <v>282</v>
      </c>
      <c r="E27" s="36">
        <v>4972800</v>
      </c>
      <c r="F27" s="36">
        <v>5146800</v>
      </c>
      <c r="G27" s="36">
        <v>5221400</v>
      </c>
      <c r="H27" s="36">
        <v>6464600</v>
      </c>
      <c r="I27" s="13">
        <v>1</v>
      </c>
      <c r="J27" s="16"/>
      <c r="K27" s="16"/>
      <c r="L27" s="13">
        <v>290</v>
      </c>
      <c r="M27" s="13">
        <v>300</v>
      </c>
      <c r="N27" s="13">
        <v>5</v>
      </c>
      <c r="O27" s="32" t="s">
        <v>232</v>
      </c>
      <c r="P27" s="33" t="s">
        <v>276</v>
      </c>
      <c r="Q27" s="13" t="s">
        <v>19</v>
      </c>
      <c r="R27" s="13"/>
      <c r="S27" s="6" t="s">
        <v>283</v>
      </c>
      <c r="T27" s="5"/>
      <c r="U27" s="19"/>
      <c r="V27" s="13"/>
      <c r="W27" s="13"/>
      <c r="X27" s="5" t="s">
        <v>15</v>
      </c>
      <c r="Y27" s="5" t="s">
        <v>449</v>
      </c>
    </row>
    <row r="28" spans="1:25" ht="42" x14ac:dyDescent="0.2">
      <c r="A28" s="14">
        <v>25</v>
      </c>
      <c r="B28" s="4">
        <v>10591</v>
      </c>
      <c r="C28" s="5" t="s">
        <v>284</v>
      </c>
      <c r="D28" s="13" t="s">
        <v>284</v>
      </c>
      <c r="E28" s="36">
        <v>9124800</v>
      </c>
      <c r="F28" s="36">
        <v>9444200</v>
      </c>
      <c r="G28" s="36">
        <v>9581000</v>
      </c>
      <c r="H28" s="36">
        <v>11862200</v>
      </c>
      <c r="I28" s="13">
        <v>2</v>
      </c>
      <c r="J28" s="16"/>
      <c r="K28" s="16"/>
      <c r="L28" s="13">
        <v>534</v>
      </c>
      <c r="M28" s="13">
        <v>360</v>
      </c>
      <c r="N28" s="13">
        <v>8</v>
      </c>
      <c r="O28" s="32" t="s">
        <v>232</v>
      </c>
      <c r="P28" s="33" t="s">
        <v>276</v>
      </c>
      <c r="Q28" s="13" t="s">
        <v>19</v>
      </c>
      <c r="R28" s="15"/>
      <c r="S28" s="6" t="s">
        <v>233</v>
      </c>
      <c r="T28" s="5"/>
      <c r="U28" s="19"/>
      <c r="V28" s="13"/>
      <c r="W28" s="13"/>
      <c r="X28" s="5" t="s">
        <v>15</v>
      </c>
      <c r="Y28" s="5" t="s">
        <v>449</v>
      </c>
    </row>
    <row r="29" spans="1:25" ht="42" x14ac:dyDescent="0.2">
      <c r="A29" s="14">
        <v>26</v>
      </c>
      <c r="B29" s="4">
        <v>10740</v>
      </c>
      <c r="C29" s="5" t="s">
        <v>285</v>
      </c>
      <c r="D29" s="13" t="s">
        <v>285</v>
      </c>
      <c r="E29" s="36">
        <v>62609000</v>
      </c>
      <c r="F29" s="36">
        <v>64800300</v>
      </c>
      <c r="G29" s="36">
        <v>65739500</v>
      </c>
      <c r="H29" s="36">
        <v>81391700</v>
      </c>
      <c r="I29" s="13">
        <v>5</v>
      </c>
      <c r="J29" s="16"/>
      <c r="K29" s="16"/>
      <c r="L29" s="13">
        <v>1772</v>
      </c>
      <c r="M29" s="13">
        <v>900</v>
      </c>
      <c r="N29" s="13">
        <v>12</v>
      </c>
      <c r="O29" s="32" t="s">
        <v>232</v>
      </c>
      <c r="P29" s="33" t="s">
        <v>276</v>
      </c>
      <c r="Q29" s="13" t="s">
        <v>19</v>
      </c>
      <c r="R29" s="15"/>
      <c r="S29" s="6" t="s">
        <v>233</v>
      </c>
      <c r="T29" s="5"/>
      <c r="U29" s="13"/>
      <c r="V29" s="13"/>
      <c r="W29" s="13"/>
      <c r="X29" s="5" t="s">
        <v>15</v>
      </c>
      <c r="Y29" s="5" t="s">
        <v>449</v>
      </c>
    </row>
    <row r="30" spans="1:25" ht="63" x14ac:dyDescent="0.2">
      <c r="A30" s="14">
        <v>27</v>
      </c>
      <c r="B30" s="4">
        <v>10118</v>
      </c>
      <c r="C30" s="5" t="s">
        <v>286</v>
      </c>
      <c r="D30" s="13" t="s">
        <v>286</v>
      </c>
      <c r="E30" s="36">
        <v>8095000</v>
      </c>
      <c r="F30" s="36">
        <v>8378300</v>
      </c>
      <c r="G30" s="36">
        <v>8499800</v>
      </c>
      <c r="H30" s="36">
        <v>10523500</v>
      </c>
      <c r="I30" s="13">
        <v>1</v>
      </c>
      <c r="J30" s="16"/>
      <c r="K30" s="16"/>
      <c r="L30" s="13">
        <v>345</v>
      </c>
      <c r="M30" s="13">
        <v>0</v>
      </c>
      <c r="N30" s="13">
        <v>0</v>
      </c>
      <c r="O30" s="32" t="s">
        <v>18</v>
      </c>
      <c r="P30" s="33" t="s">
        <v>287</v>
      </c>
      <c r="Q30" s="13" t="s">
        <v>19</v>
      </c>
      <c r="R30" s="15"/>
      <c r="S30" s="6" t="s">
        <v>288</v>
      </c>
      <c r="T30" s="5"/>
      <c r="U30" s="13"/>
      <c r="V30" s="13"/>
      <c r="W30" s="13"/>
      <c r="X30" s="5" t="s">
        <v>15</v>
      </c>
      <c r="Y30" s="5" t="s">
        <v>449</v>
      </c>
    </row>
    <row r="31" spans="1:25" ht="63" x14ac:dyDescent="0.2">
      <c r="A31" s="14">
        <v>28</v>
      </c>
      <c r="B31" s="4">
        <v>7135</v>
      </c>
      <c r="C31" s="5" t="s">
        <v>289</v>
      </c>
      <c r="D31" s="13" t="s">
        <v>289</v>
      </c>
      <c r="E31" s="36">
        <v>14201600</v>
      </c>
      <c r="F31" s="36">
        <v>14698700</v>
      </c>
      <c r="G31" s="36">
        <v>14911700</v>
      </c>
      <c r="H31" s="36">
        <v>18462100</v>
      </c>
      <c r="I31" s="13">
        <v>2</v>
      </c>
      <c r="J31" s="16"/>
      <c r="K31" s="16"/>
      <c r="L31" s="13">
        <v>1015</v>
      </c>
      <c r="M31" s="13">
        <v>365</v>
      </c>
      <c r="N31" s="13">
        <v>8</v>
      </c>
      <c r="O31" s="32" t="s">
        <v>18</v>
      </c>
      <c r="P31" s="33" t="s">
        <v>287</v>
      </c>
      <c r="Q31" s="13" t="s">
        <v>19</v>
      </c>
      <c r="R31" s="15"/>
      <c r="S31" s="6" t="s">
        <v>290</v>
      </c>
      <c r="T31" s="5"/>
      <c r="U31" s="19"/>
      <c r="V31" s="13"/>
      <c r="W31" s="13"/>
      <c r="X31" s="5" t="s">
        <v>15</v>
      </c>
      <c r="Y31" s="5" t="s">
        <v>449</v>
      </c>
    </row>
    <row r="32" spans="1:25" ht="42" x14ac:dyDescent="0.2">
      <c r="A32" s="14">
        <v>29</v>
      </c>
      <c r="B32" s="4">
        <v>8605</v>
      </c>
      <c r="C32" s="5" t="s">
        <v>291</v>
      </c>
      <c r="D32" s="13" t="s">
        <v>291</v>
      </c>
      <c r="E32" s="36">
        <v>59610600</v>
      </c>
      <c r="F32" s="36">
        <v>0</v>
      </c>
      <c r="G32" s="36">
        <v>0</v>
      </c>
      <c r="H32" s="36">
        <v>0</v>
      </c>
      <c r="I32" s="13">
        <v>5</v>
      </c>
      <c r="J32" s="16"/>
      <c r="K32" s="16"/>
      <c r="L32" s="13">
        <v>3866</v>
      </c>
      <c r="M32" s="13">
        <v>720</v>
      </c>
      <c r="N32" s="13">
        <v>20</v>
      </c>
      <c r="O32" s="32" t="s">
        <v>18</v>
      </c>
      <c r="P32" s="33" t="s">
        <v>287</v>
      </c>
      <c r="Q32" s="13" t="s">
        <v>19</v>
      </c>
      <c r="R32" s="15"/>
      <c r="S32" s="6" t="s">
        <v>292</v>
      </c>
      <c r="T32" s="5"/>
      <c r="U32" s="19"/>
      <c r="V32" s="13"/>
      <c r="W32" s="13"/>
      <c r="X32" s="5" t="s">
        <v>15</v>
      </c>
      <c r="Y32" s="5" t="s">
        <v>449</v>
      </c>
    </row>
    <row r="33" spans="1:25" ht="63" x14ac:dyDescent="0.2">
      <c r="A33" s="14">
        <v>30</v>
      </c>
      <c r="B33" s="4">
        <v>9045</v>
      </c>
      <c r="C33" s="5" t="s">
        <v>293</v>
      </c>
      <c r="D33" s="13" t="s">
        <v>293</v>
      </c>
      <c r="E33" s="36">
        <v>135295900</v>
      </c>
      <c r="F33" s="36">
        <v>140031300</v>
      </c>
      <c r="G33" s="36">
        <v>142060700</v>
      </c>
      <c r="H33" s="36">
        <v>175884700</v>
      </c>
      <c r="I33" s="13">
        <v>8</v>
      </c>
      <c r="J33" s="16"/>
      <c r="K33" s="16"/>
      <c r="L33" s="13">
        <v>6168</v>
      </c>
      <c r="M33" s="13">
        <v>735</v>
      </c>
      <c r="N33" s="13">
        <v>15</v>
      </c>
      <c r="O33" s="32" t="s">
        <v>18</v>
      </c>
      <c r="P33" s="33" t="s">
        <v>287</v>
      </c>
      <c r="Q33" s="13" t="s">
        <v>19</v>
      </c>
      <c r="R33" s="15"/>
      <c r="S33" s="6" t="s">
        <v>294</v>
      </c>
      <c r="T33" s="5"/>
      <c r="U33" s="19"/>
      <c r="V33" s="13"/>
      <c r="W33" s="13"/>
      <c r="X33" s="5" t="s">
        <v>15</v>
      </c>
      <c r="Y33" s="5" t="s">
        <v>449</v>
      </c>
    </row>
    <row r="34" spans="1:25" ht="63" x14ac:dyDescent="0.2">
      <c r="A34" s="14">
        <v>31</v>
      </c>
      <c r="B34" s="4">
        <v>9073</v>
      </c>
      <c r="C34" s="5" t="s">
        <v>295</v>
      </c>
      <c r="D34" s="13" t="s">
        <v>295</v>
      </c>
      <c r="E34" s="36">
        <v>73000000</v>
      </c>
      <c r="F34" s="36">
        <v>75555000</v>
      </c>
      <c r="G34" s="36">
        <v>76650000</v>
      </c>
      <c r="H34" s="36">
        <v>94900000</v>
      </c>
      <c r="I34" s="13">
        <v>6</v>
      </c>
      <c r="J34" s="16"/>
      <c r="K34" s="16"/>
      <c r="L34" s="13">
        <v>4496</v>
      </c>
      <c r="M34" s="13">
        <v>680</v>
      </c>
      <c r="N34" s="13">
        <v>14</v>
      </c>
      <c r="O34" s="32" t="s">
        <v>18</v>
      </c>
      <c r="P34" s="33" t="s">
        <v>287</v>
      </c>
      <c r="Q34" s="13" t="s">
        <v>19</v>
      </c>
      <c r="R34" s="15"/>
      <c r="S34" s="6" t="s">
        <v>294</v>
      </c>
      <c r="T34" s="5"/>
      <c r="U34" s="19"/>
      <c r="V34" s="13"/>
      <c r="W34" s="13"/>
      <c r="X34" s="5" t="s">
        <v>15</v>
      </c>
      <c r="Y34" s="5" t="s">
        <v>449</v>
      </c>
    </row>
    <row r="35" spans="1:25" ht="84" x14ac:dyDescent="0.2">
      <c r="A35" s="14">
        <v>32</v>
      </c>
      <c r="B35" s="4">
        <v>10400</v>
      </c>
      <c r="C35" s="5" t="s">
        <v>296</v>
      </c>
      <c r="D35" s="13" t="s">
        <v>296</v>
      </c>
      <c r="E35" s="36">
        <v>29081300</v>
      </c>
      <c r="F35" s="36">
        <v>0</v>
      </c>
      <c r="G35" s="36">
        <v>0</v>
      </c>
      <c r="H35" s="36">
        <v>0</v>
      </c>
      <c r="I35" s="13">
        <v>5</v>
      </c>
      <c r="J35" s="16"/>
      <c r="K35" s="16"/>
      <c r="L35" s="13">
        <v>1910</v>
      </c>
      <c r="M35" s="13">
        <v>450</v>
      </c>
      <c r="N35" s="13">
        <v>8</v>
      </c>
      <c r="O35" s="32" t="s">
        <v>18</v>
      </c>
      <c r="P35" s="33" t="s">
        <v>287</v>
      </c>
      <c r="Q35" s="13" t="s">
        <v>19</v>
      </c>
      <c r="R35" s="15"/>
      <c r="S35" s="6" t="s">
        <v>297</v>
      </c>
      <c r="T35" s="5"/>
      <c r="U35" s="13"/>
      <c r="V35" s="13"/>
      <c r="W35" s="13"/>
      <c r="X35" s="5" t="s">
        <v>15</v>
      </c>
      <c r="Y35" s="5" t="s">
        <v>449</v>
      </c>
    </row>
    <row r="36" spans="1:25" ht="21" x14ac:dyDescent="0.2">
      <c r="A36" s="14">
        <v>33</v>
      </c>
      <c r="B36" s="4" t="s">
        <v>298</v>
      </c>
      <c r="C36" s="5" t="s">
        <v>299</v>
      </c>
      <c r="D36" s="13" t="s">
        <v>299</v>
      </c>
      <c r="E36" s="36">
        <v>128480700</v>
      </c>
      <c r="F36" s="36">
        <v>132977500</v>
      </c>
      <c r="G36" s="36">
        <v>134904700</v>
      </c>
      <c r="H36" s="36">
        <v>167024900</v>
      </c>
      <c r="I36" s="13">
        <v>8</v>
      </c>
      <c r="J36" s="16"/>
      <c r="K36" s="16"/>
      <c r="L36" s="13">
        <v>7402</v>
      </c>
      <c r="M36" s="13">
        <v>700</v>
      </c>
      <c r="N36" s="13">
        <v>15</v>
      </c>
      <c r="O36" s="32" t="s">
        <v>278</v>
      </c>
      <c r="P36" s="33" t="s">
        <v>287</v>
      </c>
      <c r="Q36" s="13" t="s">
        <v>19</v>
      </c>
      <c r="R36" s="15"/>
      <c r="S36" s="6" t="s">
        <v>300</v>
      </c>
      <c r="T36" s="5"/>
      <c r="U36" s="13"/>
      <c r="V36" s="13"/>
      <c r="W36" s="13"/>
      <c r="X36" s="5" t="s">
        <v>15</v>
      </c>
      <c r="Y36" s="5" t="s">
        <v>449</v>
      </c>
    </row>
    <row r="37" spans="1:25" ht="21" x14ac:dyDescent="0.2">
      <c r="A37" s="14">
        <v>34</v>
      </c>
      <c r="B37" s="4" t="s">
        <v>301</v>
      </c>
      <c r="C37" s="5" t="s">
        <v>302</v>
      </c>
      <c r="D37" s="13" t="s">
        <v>302</v>
      </c>
      <c r="E37" s="36">
        <v>91702500</v>
      </c>
      <c r="F37" s="36">
        <v>94912100</v>
      </c>
      <c r="G37" s="36">
        <v>96287600</v>
      </c>
      <c r="H37" s="36">
        <v>119213300</v>
      </c>
      <c r="I37" s="13">
        <v>7</v>
      </c>
      <c r="J37" s="16"/>
      <c r="K37" s="16"/>
      <c r="L37" s="13">
        <v>4780</v>
      </c>
      <c r="M37" s="13">
        <v>680</v>
      </c>
      <c r="N37" s="13">
        <v>18</v>
      </c>
      <c r="O37" s="32" t="s">
        <v>18</v>
      </c>
      <c r="P37" s="33" t="s">
        <v>287</v>
      </c>
      <c r="Q37" s="13" t="s">
        <v>19</v>
      </c>
      <c r="R37" s="15"/>
      <c r="S37" s="6" t="s">
        <v>300</v>
      </c>
      <c r="T37" s="5"/>
      <c r="U37" s="13"/>
      <c r="V37" s="13"/>
      <c r="W37" s="13"/>
      <c r="X37" s="5" t="s">
        <v>15</v>
      </c>
      <c r="Y37" s="5" t="s">
        <v>449</v>
      </c>
    </row>
    <row r="38" spans="1:25" ht="42" x14ac:dyDescent="0.2">
      <c r="A38" s="14">
        <v>35</v>
      </c>
      <c r="B38" s="4" t="s">
        <v>303</v>
      </c>
      <c r="C38" s="5" t="s">
        <v>304</v>
      </c>
      <c r="D38" s="13" t="s">
        <v>304</v>
      </c>
      <c r="E38" s="36">
        <v>78412100</v>
      </c>
      <c r="F38" s="36">
        <v>81156500</v>
      </c>
      <c r="G38" s="36">
        <v>82332700</v>
      </c>
      <c r="H38" s="36">
        <v>101935700</v>
      </c>
      <c r="I38" s="13">
        <v>6</v>
      </c>
      <c r="J38" s="16"/>
      <c r="K38" s="16"/>
      <c r="L38" s="13">
        <v>4746</v>
      </c>
      <c r="M38" s="13">
        <v>680</v>
      </c>
      <c r="N38" s="13">
        <v>16</v>
      </c>
      <c r="O38" s="32" t="s">
        <v>18</v>
      </c>
      <c r="P38" s="33" t="s">
        <v>287</v>
      </c>
      <c r="Q38" s="13" t="s">
        <v>19</v>
      </c>
      <c r="R38" s="15"/>
      <c r="S38" s="6" t="s">
        <v>233</v>
      </c>
      <c r="T38" s="5"/>
      <c r="U38" s="13"/>
      <c r="V38" s="13"/>
      <c r="W38" s="13"/>
      <c r="X38" s="5" t="s">
        <v>15</v>
      </c>
      <c r="Y38" s="5" t="s">
        <v>449</v>
      </c>
    </row>
    <row r="39" spans="1:25" ht="42" x14ac:dyDescent="0.2">
      <c r="A39" s="14">
        <v>36</v>
      </c>
      <c r="B39" s="4">
        <v>2083</v>
      </c>
      <c r="C39" s="5" t="s">
        <v>305</v>
      </c>
      <c r="D39" s="13" t="s">
        <v>305</v>
      </c>
      <c r="E39" s="36">
        <v>14439000</v>
      </c>
      <c r="F39" s="36">
        <v>14944400</v>
      </c>
      <c r="G39" s="36">
        <v>15161000</v>
      </c>
      <c r="H39" s="36">
        <v>18770700</v>
      </c>
      <c r="I39" s="13">
        <v>2</v>
      </c>
      <c r="J39" s="16"/>
      <c r="K39" s="16"/>
      <c r="L39" s="13">
        <v>1130</v>
      </c>
      <c r="M39" s="13">
        <v>360</v>
      </c>
      <c r="N39" s="13">
        <v>6</v>
      </c>
      <c r="O39" s="32" t="s">
        <v>232</v>
      </c>
      <c r="P39" s="33" t="s">
        <v>306</v>
      </c>
      <c r="Q39" s="13" t="s">
        <v>19</v>
      </c>
      <c r="R39" s="15"/>
      <c r="S39" s="6" t="s">
        <v>307</v>
      </c>
      <c r="T39" s="5"/>
      <c r="U39" s="13"/>
      <c r="V39" s="13"/>
      <c r="W39" s="13"/>
      <c r="X39" s="5" t="s">
        <v>15</v>
      </c>
      <c r="Y39" s="5" t="s">
        <v>449</v>
      </c>
    </row>
    <row r="40" spans="1:25" ht="63" x14ac:dyDescent="0.2">
      <c r="A40" s="14">
        <v>37</v>
      </c>
      <c r="B40" s="4">
        <v>3444</v>
      </c>
      <c r="C40" s="5" t="s">
        <v>308</v>
      </c>
      <c r="D40" s="13" t="s">
        <v>308</v>
      </c>
      <c r="E40" s="36">
        <v>1618300</v>
      </c>
      <c r="F40" s="36">
        <v>1674900</v>
      </c>
      <c r="G40" s="36">
        <v>1699200</v>
      </c>
      <c r="H40" s="36">
        <v>2103800</v>
      </c>
      <c r="I40" s="13">
        <v>1</v>
      </c>
      <c r="J40" s="16"/>
      <c r="K40" s="16"/>
      <c r="L40" s="13">
        <v>288</v>
      </c>
      <c r="M40" s="13">
        <v>180</v>
      </c>
      <c r="N40" s="13">
        <v>5</v>
      </c>
      <c r="O40" s="32" t="s">
        <v>232</v>
      </c>
      <c r="P40" s="33" t="s">
        <v>306</v>
      </c>
      <c r="Q40" s="13" t="s">
        <v>19</v>
      </c>
      <c r="R40" s="15"/>
      <c r="S40" s="6" t="s">
        <v>309</v>
      </c>
      <c r="T40" s="5"/>
      <c r="U40" s="13"/>
      <c r="V40" s="13"/>
      <c r="W40" s="13"/>
      <c r="X40" s="5" t="s">
        <v>15</v>
      </c>
      <c r="Y40" s="5" t="s">
        <v>449</v>
      </c>
    </row>
    <row r="41" spans="1:25" ht="63" x14ac:dyDescent="0.2">
      <c r="A41" s="14">
        <v>38</v>
      </c>
      <c r="B41" s="4">
        <v>5372</v>
      </c>
      <c r="C41" s="5" t="s">
        <v>310</v>
      </c>
      <c r="D41" s="13" t="s">
        <v>310</v>
      </c>
      <c r="E41" s="36">
        <v>2361800</v>
      </c>
      <c r="F41" s="36">
        <v>2444500</v>
      </c>
      <c r="G41" s="36">
        <v>2479900</v>
      </c>
      <c r="H41" s="36">
        <v>3070300</v>
      </c>
      <c r="I41" s="13">
        <v>1</v>
      </c>
      <c r="J41" s="16"/>
      <c r="K41" s="16"/>
      <c r="L41" s="13">
        <v>146</v>
      </c>
      <c r="M41" s="13">
        <v>360</v>
      </c>
      <c r="N41" s="13">
        <v>8</v>
      </c>
      <c r="O41" s="32" t="s">
        <v>232</v>
      </c>
      <c r="P41" s="33" t="s">
        <v>306</v>
      </c>
      <c r="Q41" s="13" t="s">
        <v>19</v>
      </c>
      <c r="R41" s="15"/>
      <c r="S41" s="6" t="s">
        <v>311</v>
      </c>
      <c r="T41" s="5"/>
      <c r="U41" s="13"/>
      <c r="V41" s="13"/>
      <c r="W41" s="13"/>
      <c r="X41" s="5" t="s">
        <v>15</v>
      </c>
      <c r="Y41" s="5" t="s">
        <v>449</v>
      </c>
    </row>
    <row r="42" spans="1:25" ht="63" x14ac:dyDescent="0.2">
      <c r="A42" s="14">
        <v>39</v>
      </c>
      <c r="B42" s="4">
        <v>6411</v>
      </c>
      <c r="C42" s="5" t="s">
        <v>312</v>
      </c>
      <c r="D42" s="13" t="s">
        <v>312</v>
      </c>
      <c r="E42" s="36">
        <v>6204600</v>
      </c>
      <c r="F42" s="36">
        <v>6421800</v>
      </c>
      <c r="G42" s="36">
        <v>6514800</v>
      </c>
      <c r="H42" s="36">
        <v>8066000</v>
      </c>
      <c r="I42" s="13">
        <v>2</v>
      </c>
      <c r="J42" s="16"/>
      <c r="K42" s="16"/>
      <c r="L42" s="13">
        <v>654</v>
      </c>
      <c r="M42" s="13">
        <v>300</v>
      </c>
      <c r="N42" s="13">
        <v>5</v>
      </c>
      <c r="O42" s="32" t="s">
        <v>232</v>
      </c>
      <c r="P42" s="33" t="s">
        <v>306</v>
      </c>
      <c r="Q42" s="13" t="s">
        <v>19</v>
      </c>
      <c r="R42" s="15"/>
      <c r="S42" s="6" t="s">
        <v>313</v>
      </c>
      <c r="T42" s="5"/>
      <c r="U42" s="13"/>
      <c r="V42" s="13"/>
      <c r="W42" s="13"/>
      <c r="X42" s="5" t="s">
        <v>15</v>
      </c>
      <c r="Y42" s="5" t="s">
        <v>449</v>
      </c>
    </row>
    <row r="43" spans="1:25" ht="42" x14ac:dyDescent="0.2">
      <c r="A43" s="14">
        <v>40</v>
      </c>
      <c r="B43" s="4">
        <v>7129</v>
      </c>
      <c r="C43" s="5" t="s">
        <v>314</v>
      </c>
      <c r="D43" s="13" t="s">
        <v>314</v>
      </c>
      <c r="E43" s="36">
        <v>11590000</v>
      </c>
      <c r="F43" s="36">
        <v>11995700</v>
      </c>
      <c r="G43" s="36">
        <v>12169500</v>
      </c>
      <c r="H43" s="36">
        <v>15067000</v>
      </c>
      <c r="I43" s="13">
        <v>1</v>
      </c>
      <c r="J43" s="16"/>
      <c r="K43" s="16"/>
      <c r="L43" s="13">
        <v>1007</v>
      </c>
      <c r="M43" s="13">
        <v>360</v>
      </c>
      <c r="N43" s="13">
        <v>6</v>
      </c>
      <c r="O43" s="32" t="s">
        <v>232</v>
      </c>
      <c r="P43" s="33" t="s">
        <v>306</v>
      </c>
      <c r="Q43" s="13" t="s">
        <v>19</v>
      </c>
      <c r="R43" s="15"/>
      <c r="S43" s="6" t="s">
        <v>233</v>
      </c>
      <c r="T43" s="5"/>
      <c r="U43" s="13"/>
      <c r="V43" s="13"/>
      <c r="W43" s="13"/>
      <c r="X43" s="5" t="s">
        <v>15</v>
      </c>
      <c r="Y43" s="5" t="s">
        <v>449</v>
      </c>
    </row>
    <row r="44" spans="1:25" ht="63" x14ac:dyDescent="0.2">
      <c r="A44" s="14">
        <v>41</v>
      </c>
      <c r="B44" s="4">
        <v>8709</v>
      </c>
      <c r="C44" s="5" t="s">
        <v>315</v>
      </c>
      <c r="D44" s="13" t="s">
        <v>315</v>
      </c>
      <c r="E44" s="36">
        <v>6863000</v>
      </c>
      <c r="F44" s="36">
        <v>7103200</v>
      </c>
      <c r="G44" s="36">
        <v>7206200</v>
      </c>
      <c r="H44" s="36">
        <v>8921900</v>
      </c>
      <c r="I44" s="13">
        <v>2</v>
      </c>
      <c r="J44" s="16"/>
      <c r="K44" s="16"/>
      <c r="L44" s="13">
        <v>576</v>
      </c>
      <c r="M44" s="13">
        <v>300</v>
      </c>
      <c r="N44" s="13">
        <v>6</v>
      </c>
      <c r="O44" s="32" t="s">
        <v>232</v>
      </c>
      <c r="P44" s="33" t="s">
        <v>306</v>
      </c>
      <c r="Q44" s="13" t="s">
        <v>19</v>
      </c>
      <c r="R44" s="15"/>
      <c r="S44" s="6" t="s">
        <v>309</v>
      </c>
      <c r="T44" s="5"/>
      <c r="U44" s="13"/>
      <c r="V44" s="13"/>
      <c r="W44" s="13"/>
      <c r="X44" s="5" t="s">
        <v>15</v>
      </c>
      <c r="Y44" s="5" t="s">
        <v>449</v>
      </c>
    </row>
    <row r="45" spans="1:25" ht="63" x14ac:dyDescent="0.2">
      <c r="A45" s="14">
        <v>42</v>
      </c>
      <c r="B45" s="4">
        <v>9217</v>
      </c>
      <c r="C45" s="5" t="s">
        <v>316</v>
      </c>
      <c r="D45" s="13" t="s">
        <v>316</v>
      </c>
      <c r="E45" s="36">
        <v>21240700</v>
      </c>
      <c r="F45" s="36">
        <v>21984100</v>
      </c>
      <c r="G45" s="36">
        <v>22302700</v>
      </c>
      <c r="H45" s="36">
        <v>27612900</v>
      </c>
      <c r="I45" s="13">
        <v>2</v>
      </c>
      <c r="J45" s="16"/>
      <c r="K45" s="16"/>
      <c r="L45" s="13">
        <v>1330</v>
      </c>
      <c r="M45" s="13">
        <v>450</v>
      </c>
      <c r="N45" s="13">
        <v>9</v>
      </c>
      <c r="O45" s="32" t="s">
        <v>232</v>
      </c>
      <c r="P45" s="33" t="s">
        <v>306</v>
      </c>
      <c r="Q45" s="13" t="s">
        <v>19</v>
      </c>
      <c r="R45" s="15"/>
      <c r="S45" s="6" t="s">
        <v>317</v>
      </c>
      <c r="T45" s="5"/>
      <c r="U45" s="13"/>
      <c r="V45" s="13"/>
      <c r="W45" s="13"/>
      <c r="X45" s="5" t="s">
        <v>15</v>
      </c>
      <c r="Y45" s="5" t="s">
        <v>449</v>
      </c>
    </row>
    <row r="46" spans="1:25" ht="63" x14ac:dyDescent="0.2">
      <c r="A46" s="14">
        <v>43</v>
      </c>
      <c r="B46" s="4" t="s">
        <v>318</v>
      </c>
      <c r="C46" s="5" t="s">
        <v>319</v>
      </c>
      <c r="D46" s="13" t="s">
        <v>319</v>
      </c>
      <c r="E46" s="36">
        <v>1543600</v>
      </c>
      <c r="F46" s="36">
        <v>1597600</v>
      </c>
      <c r="G46" s="36">
        <v>1620800</v>
      </c>
      <c r="H46" s="36">
        <v>2006700</v>
      </c>
      <c r="I46" s="13">
        <v>1</v>
      </c>
      <c r="J46" s="16"/>
      <c r="K46" s="16"/>
      <c r="L46" s="13">
        <v>160</v>
      </c>
      <c r="M46" s="13">
        <v>180</v>
      </c>
      <c r="N46" s="13">
        <v>3</v>
      </c>
      <c r="O46" s="32" t="s">
        <v>232</v>
      </c>
      <c r="P46" s="33" t="s">
        <v>306</v>
      </c>
      <c r="Q46" s="13" t="s">
        <v>19</v>
      </c>
      <c r="R46" s="15"/>
      <c r="S46" s="6" t="s">
        <v>320</v>
      </c>
      <c r="T46" s="5"/>
      <c r="U46" s="13"/>
      <c r="V46" s="13"/>
      <c r="W46" s="13"/>
      <c r="X46" s="5" t="s">
        <v>15</v>
      </c>
      <c r="Y46" s="5" t="s">
        <v>449</v>
      </c>
    </row>
    <row r="47" spans="1:25" ht="63" x14ac:dyDescent="0.2">
      <c r="A47" s="14">
        <v>44</v>
      </c>
      <c r="B47" s="4" t="s">
        <v>321</v>
      </c>
      <c r="C47" s="5" t="s">
        <v>322</v>
      </c>
      <c r="D47" s="13" t="s">
        <v>322</v>
      </c>
      <c r="E47" s="36">
        <v>1860800</v>
      </c>
      <c r="F47" s="36">
        <v>1925900</v>
      </c>
      <c r="G47" s="36">
        <v>1953800</v>
      </c>
      <c r="H47" s="36">
        <v>2419000</v>
      </c>
      <c r="I47" s="13">
        <v>1</v>
      </c>
      <c r="J47" s="16"/>
      <c r="K47" s="16"/>
      <c r="L47" s="13">
        <v>160</v>
      </c>
      <c r="M47" s="13">
        <v>180</v>
      </c>
      <c r="N47" s="13">
        <v>3</v>
      </c>
      <c r="O47" s="32" t="s">
        <v>232</v>
      </c>
      <c r="P47" s="33" t="s">
        <v>306</v>
      </c>
      <c r="Q47" s="13" t="s">
        <v>19</v>
      </c>
      <c r="R47" s="15"/>
      <c r="S47" s="6" t="s">
        <v>323</v>
      </c>
      <c r="T47" s="5"/>
      <c r="U47" s="13"/>
      <c r="V47" s="13"/>
      <c r="W47" s="13"/>
      <c r="X47" s="5" t="s">
        <v>15</v>
      </c>
      <c r="Y47" s="5" t="s">
        <v>449</v>
      </c>
    </row>
    <row r="48" spans="1:25" ht="63" x14ac:dyDescent="0.2">
      <c r="A48" s="14">
        <v>45</v>
      </c>
      <c r="B48" s="4" t="s">
        <v>324</v>
      </c>
      <c r="C48" s="5" t="s">
        <v>325</v>
      </c>
      <c r="D48" s="13" t="s">
        <v>325</v>
      </c>
      <c r="E48" s="36">
        <v>1789300</v>
      </c>
      <c r="F48" s="36">
        <v>1851900</v>
      </c>
      <c r="G48" s="36">
        <v>1878800</v>
      </c>
      <c r="H48" s="36">
        <v>2326100</v>
      </c>
      <c r="I48" s="13">
        <v>1</v>
      </c>
      <c r="J48" s="16"/>
      <c r="K48" s="16"/>
      <c r="L48" s="13">
        <v>160</v>
      </c>
      <c r="M48" s="13">
        <v>180</v>
      </c>
      <c r="N48" s="13">
        <v>6</v>
      </c>
      <c r="O48" s="32" t="s">
        <v>232</v>
      </c>
      <c r="P48" s="33" t="s">
        <v>306</v>
      </c>
      <c r="Q48" s="13" t="s">
        <v>19</v>
      </c>
      <c r="R48" s="2"/>
      <c r="S48" s="6" t="s">
        <v>326</v>
      </c>
      <c r="T48" s="5"/>
      <c r="U48" s="2"/>
      <c r="V48" s="2"/>
      <c r="W48" s="2"/>
      <c r="X48" s="5" t="s">
        <v>15</v>
      </c>
      <c r="Y48" s="5" t="s">
        <v>449</v>
      </c>
    </row>
    <row r="49" spans="1:25" ht="63" x14ac:dyDescent="0.2">
      <c r="A49" s="14">
        <v>46</v>
      </c>
      <c r="B49" s="4" t="s">
        <v>327</v>
      </c>
      <c r="C49" s="5" t="s">
        <v>328</v>
      </c>
      <c r="D49" s="13" t="s">
        <v>328</v>
      </c>
      <c r="E49" s="36">
        <v>2189800</v>
      </c>
      <c r="F49" s="36">
        <v>2266400</v>
      </c>
      <c r="G49" s="36">
        <v>2299300</v>
      </c>
      <c r="H49" s="36">
        <v>2846700</v>
      </c>
      <c r="I49" s="13">
        <v>1</v>
      </c>
      <c r="J49" s="16"/>
      <c r="K49" s="16"/>
      <c r="L49" s="13">
        <v>160</v>
      </c>
      <c r="M49" s="13">
        <v>180</v>
      </c>
      <c r="N49" s="13">
        <v>6</v>
      </c>
      <c r="O49" s="32" t="s">
        <v>232</v>
      </c>
      <c r="P49" s="33" t="s">
        <v>306</v>
      </c>
      <c r="Q49" s="13" t="s">
        <v>19</v>
      </c>
      <c r="R49" s="2"/>
      <c r="S49" s="6" t="s">
        <v>329</v>
      </c>
      <c r="T49" s="5"/>
      <c r="U49" s="2"/>
      <c r="V49" s="2"/>
      <c r="W49" s="2"/>
      <c r="X49" s="5" t="s">
        <v>15</v>
      </c>
      <c r="Y49" s="5" t="s">
        <v>449</v>
      </c>
    </row>
    <row r="50" spans="1:25" ht="63" x14ac:dyDescent="0.2">
      <c r="A50" s="14">
        <v>47</v>
      </c>
      <c r="B50" s="4" t="s">
        <v>330</v>
      </c>
      <c r="C50" s="5" t="s">
        <v>308</v>
      </c>
      <c r="D50" s="13" t="s">
        <v>308</v>
      </c>
      <c r="E50" s="36">
        <v>6000000</v>
      </c>
      <c r="F50" s="36">
        <v>6210000</v>
      </c>
      <c r="G50" s="36">
        <v>6300000</v>
      </c>
      <c r="H50" s="36">
        <v>7800000</v>
      </c>
      <c r="I50" s="13">
        <v>2</v>
      </c>
      <c r="J50" s="16"/>
      <c r="K50" s="16"/>
      <c r="L50" s="13">
        <v>288</v>
      </c>
      <c r="M50" s="13">
        <v>300</v>
      </c>
      <c r="N50" s="13">
        <v>5</v>
      </c>
      <c r="O50" s="32" t="s">
        <v>232</v>
      </c>
      <c r="P50" s="33" t="s">
        <v>306</v>
      </c>
      <c r="Q50" s="13" t="s">
        <v>19</v>
      </c>
      <c r="R50" s="2"/>
      <c r="S50" s="6" t="s">
        <v>309</v>
      </c>
      <c r="T50" s="5"/>
      <c r="U50" s="2"/>
      <c r="V50" s="2"/>
      <c r="W50" s="2"/>
      <c r="X50" s="5" t="s">
        <v>15</v>
      </c>
      <c r="Y50" s="5" t="s">
        <v>449</v>
      </c>
    </row>
    <row r="51" spans="1:25" ht="63" x14ac:dyDescent="0.2">
      <c r="A51" s="14">
        <v>48</v>
      </c>
      <c r="B51" s="4" t="s">
        <v>331</v>
      </c>
      <c r="C51" s="5" t="s">
        <v>332</v>
      </c>
      <c r="D51" s="13" t="s">
        <v>332</v>
      </c>
      <c r="E51" s="36">
        <v>38659800</v>
      </c>
      <c r="F51" s="36">
        <v>40012900</v>
      </c>
      <c r="G51" s="36">
        <v>40592800</v>
      </c>
      <c r="H51" s="36">
        <v>50257700</v>
      </c>
      <c r="I51" s="13">
        <v>3</v>
      </c>
      <c r="J51" s="16"/>
      <c r="K51" s="16"/>
      <c r="L51" s="13">
        <v>2081</v>
      </c>
      <c r="M51" s="13">
        <v>365</v>
      </c>
      <c r="N51" s="13">
        <v>8</v>
      </c>
      <c r="O51" s="32" t="s">
        <v>232</v>
      </c>
      <c r="P51" s="33" t="s">
        <v>306</v>
      </c>
      <c r="Q51" s="13" t="s">
        <v>19</v>
      </c>
      <c r="R51" s="13"/>
      <c r="S51" s="6" t="s">
        <v>333</v>
      </c>
      <c r="T51" s="5"/>
      <c r="U51" s="13"/>
      <c r="V51" s="13"/>
      <c r="W51" s="13"/>
      <c r="X51" s="5" t="s">
        <v>15</v>
      </c>
      <c r="Y51" s="5" t="s">
        <v>449</v>
      </c>
    </row>
    <row r="52" spans="1:25" ht="42" x14ac:dyDescent="0.2">
      <c r="A52" s="14">
        <v>49</v>
      </c>
      <c r="B52" s="4" t="s">
        <v>334</v>
      </c>
      <c r="C52" s="5" t="s">
        <v>335</v>
      </c>
      <c r="D52" s="13" t="s">
        <v>335</v>
      </c>
      <c r="E52" s="36">
        <v>53393100</v>
      </c>
      <c r="F52" s="36">
        <v>55261900</v>
      </c>
      <c r="G52" s="36">
        <v>56062800</v>
      </c>
      <c r="H52" s="36">
        <v>69411000</v>
      </c>
      <c r="I52" s="13">
        <v>4</v>
      </c>
      <c r="J52" s="16"/>
      <c r="K52" s="16"/>
      <c r="L52" s="13">
        <v>4033</v>
      </c>
      <c r="M52" s="13">
        <v>420</v>
      </c>
      <c r="N52" s="13">
        <v>12</v>
      </c>
      <c r="O52" s="32" t="s">
        <v>232</v>
      </c>
      <c r="P52" s="33" t="s">
        <v>306</v>
      </c>
      <c r="Q52" s="13" t="s">
        <v>19</v>
      </c>
      <c r="R52" s="13"/>
      <c r="S52" s="6" t="s">
        <v>336</v>
      </c>
      <c r="T52" s="5"/>
      <c r="U52" s="13"/>
      <c r="V52" s="13"/>
      <c r="W52" s="13"/>
      <c r="X52" s="5" t="s">
        <v>15</v>
      </c>
      <c r="Y52" s="5" t="s">
        <v>449</v>
      </c>
    </row>
    <row r="53" spans="1:25" ht="42" x14ac:dyDescent="0.2">
      <c r="A53" s="14">
        <v>50</v>
      </c>
      <c r="B53" s="4" t="s">
        <v>337</v>
      </c>
      <c r="C53" s="5" t="s">
        <v>338</v>
      </c>
      <c r="D53" s="13" t="s">
        <v>338</v>
      </c>
      <c r="E53" s="36">
        <v>136349600</v>
      </c>
      <c r="F53" s="36">
        <v>141121800</v>
      </c>
      <c r="G53" s="36">
        <v>143167100</v>
      </c>
      <c r="H53" s="36">
        <v>177254500</v>
      </c>
      <c r="I53" s="13">
        <v>8</v>
      </c>
      <c r="J53" s="16"/>
      <c r="K53" s="16"/>
      <c r="L53" s="13">
        <v>8985</v>
      </c>
      <c r="M53" s="13">
        <v>750</v>
      </c>
      <c r="N53" s="13">
        <v>14</v>
      </c>
      <c r="O53" s="32" t="s">
        <v>232</v>
      </c>
      <c r="P53" s="33" t="s">
        <v>306</v>
      </c>
      <c r="Q53" s="13" t="s">
        <v>19</v>
      </c>
      <c r="R53" s="13"/>
      <c r="S53" s="6" t="s">
        <v>336</v>
      </c>
      <c r="T53" s="5"/>
      <c r="U53" s="13"/>
      <c r="V53" s="13"/>
      <c r="W53" s="13"/>
      <c r="X53" s="5" t="s">
        <v>15</v>
      </c>
      <c r="Y53" s="5" t="s">
        <v>449</v>
      </c>
    </row>
    <row r="54" spans="1:25" ht="84" x14ac:dyDescent="0.2">
      <c r="A54" s="14">
        <v>51</v>
      </c>
      <c r="B54" s="4">
        <v>9003</v>
      </c>
      <c r="C54" s="5" t="s">
        <v>339</v>
      </c>
      <c r="D54" s="13" t="s">
        <v>428</v>
      </c>
      <c r="E54" s="36">
        <v>37682500</v>
      </c>
      <c r="F54" s="36">
        <v>39001400</v>
      </c>
      <c r="G54" s="36">
        <v>39566600</v>
      </c>
      <c r="H54" s="36">
        <v>48987300</v>
      </c>
      <c r="I54" s="13">
        <v>5</v>
      </c>
      <c r="J54" s="16"/>
      <c r="K54" s="16"/>
      <c r="L54" s="13">
        <v>4884</v>
      </c>
      <c r="M54" s="13">
        <v>365</v>
      </c>
      <c r="N54" s="13">
        <v>10</v>
      </c>
      <c r="O54" s="32" t="s">
        <v>232</v>
      </c>
      <c r="P54" s="33" t="s">
        <v>306</v>
      </c>
      <c r="Q54" s="13" t="s">
        <v>19</v>
      </c>
      <c r="R54" s="15"/>
      <c r="S54" s="6" t="s">
        <v>340</v>
      </c>
      <c r="T54" s="5" t="s">
        <v>341</v>
      </c>
      <c r="U54" s="13"/>
      <c r="V54" s="13"/>
      <c r="W54" s="13"/>
      <c r="X54" s="5" t="s">
        <v>15</v>
      </c>
      <c r="Y54" s="5" t="s">
        <v>449</v>
      </c>
    </row>
    <row r="55" spans="1:25" ht="84" x14ac:dyDescent="0.2">
      <c r="A55" s="14">
        <v>52</v>
      </c>
      <c r="B55" s="4">
        <v>9539</v>
      </c>
      <c r="C55" s="5" t="s">
        <v>316</v>
      </c>
      <c r="D55" s="13" t="s">
        <v>429</v>
      </c>
      <c r="E55" s="36">
        <v>10142600</v>
      </c>
      <c r="F55" s="36">
        <v>10497600</v>
      </c>
      <c r="G55" s="36">
        <v>10649700</v>
      </c>
      <c r="H55" s="36">
        <v>13185400</v>
      </c>
      <c r="I55" s="13">
        <v>2</v>
      </c>
      <c r="J55" s="16"/>
      <c r="K55" s="16"/>
      <c r="L55" s="13">
        <v>450</v>
      </c>
      <c r="M55" s="13">
        <v>320</v>
      </c>
      <c r="N55" s="13">
        <v>6</v>
      </c>
      <c r="O55" s="32" t="s">
        <v>232</v>
      </c>
      <c r="P55" s="33" t="s">
        <v>306</v>
      </c>
      <c r="Q55" s="13" t="s">
        <v>19</v>
      </c>
      <c r="R55" s="15"/>
      <c r="S55" s="6" t="s">
        <v>256</v>
      </c>
      <c r="T55" s="5" t="s">
        <v>257</v>
      </c>
      <c r="U55" s="13"/>
      <c r="V55" s="13"/>
      <c r="W55" s="13"/>
      <c r="X55" s="5" t="s">
        <v>15</v>
      </c>
      <c r="Y55" s="5" t="s">
        <v>449</v>
      </c>
    </row>
    <row r="56" spans="1:25" ht="84" x14ac:dyDescent="0.2">
      <c r="A56" s="14">
        <v>53</v>
      </c>
      <c r="B56" s="4">
        <v>10367</v>
      </c>
      <c r="C56" s="5" t="s">
        <v>342</v>
      </c>
      <c r="D56" s="13" t="s">
        <v>434</v>
      </c>
      <c r="E56" s="36">
        <v>30699100</v>
      </c>
      <c r="F56" s="36">
        <v>31773600</v>
      </c>
      <c r="G56" s="36">
        <v>32234100</v>
      </c>
      <c r="H56" s="36">
        <v>39908800</v>
      </c>
      <c r="I56" s="13">
        <v>3</v>
      </c>
      <c r="J56" s="16"/>
      <c r="K56" s="16"/>
      <c r="L56" s="13">
        <v>2250</v>
      </c>
      <c r="M56" s="13">
        <v>450</v>
      </c>
      <c r="N56" s="13">
        <v>10</v>
      </c>
      <c r="O56" s="32" t="s">
        <v>232</v>
      </c>
      <c r="P56" s="33" t="s">
        <v>306</v>
      </c>
      <c r="Q56" s="13" t="s">
        <v>19</v>
      </c>
      <c r="R56" s="15"/>
      <c r="S56" s="6" t="s">
        <v>343</v>
      </c>
      <c r="T56" s="5" t="s">
        <v>267</v>
      </c>
      <c r="U56" s="13"/>
      <c r="V56" s="13"/>
      <c r="W56" s="13"/>
      <c r="X56" s="5" t="s">
        <v>15</v>
      </c>
      <c r="Y56" s="5" t="s">
        <v>449</v>
      </c>
    </row>
    <row r="57" spans="1:25" ht="84" x14ac:dyDescent="0.2">
      <c r="A57" s="14">
        <v>54</v>
      </c>
      <c r="B57" s="4">
        <v>10459</v>
      </c>
      <c r="C57" s="5" t="s">
        <v>344</v>
      </c>
      <c r="D57" s="13" t="s">
        <v>435</v>
      </c>
      <c r="E57" s="36">
        <v>37313400</v>
      </c>
      <c r="F57" s="36">
        <v>38619400</v>
      </c>
      <c r="G57" s="36">
        <v>39179100</v>
      </c>
      <c r="H57" s="36">
        <v>48507400</v>
      </c>
      <c r="I57" s="13">
        <v>4</v>
      </c>
      <c r="J57" s="16"/>
      <c r="K57" s="16"/>
      <c r="L57" s="13">
        <v>1894</v>
      </c>
      <c r="M57" s="13">
        <v>420</v>
      </c>
      <c r="N57" s="13">
        <v>11</v>
      </c>
      <c r="O57" s="32" t="s">
        <v>232</v>
      </c>
      <c r="P57" s="33" t="s">
        <v>306</v>
      </c>
      <c r="Q57" s="13" t="s">
        <v>19</v>
      </c>
      <c r="R57" s="13"/>
      <c r="S57" s="6" t="s">
        <v>256</v>
      </c>
      <c r="T57" s="5" t="s">
        <v>257</v>
      </c>
      <c r="U57" s="13"/>
      <c r="V57" s="13"/>
      <c r="W57" s="13"/>
      <c r="X57" s="5" t="s">
        <v>15</v>
      </c>
      <c r="Y57" s="5" t="s">
        <v>449</v>
      </c>
    </row>
    <row r="58" spans="1:25" ht="168" x14ac:dyDescent="0.2">
      <c r="A58" s="14">
        <v>55</v>
      </c>
      <c r="B58" s="4">
        <v>9535</v>
      </c>
      <c r="C58" s="5" t="s">
        <v>345</v>
      </c>
      <c r="D58" s="13" t="s">
        <v>345</v>
      </c>
      <c r="E58" s="36">
        <v>0</v>
      </c>
      <c r="F58" s="36">
        <v>0</v>
      </c>
      <c r="G58" s="36">
        <v>0</v>
      </c>
      <c r="H58" s="36">
        <v>0</v>
      </c>
      <c r="I58" s="13">
        <v>0</v>
      </c>
      <c r="J58" s="16"/>
      <c r="K58" s="16"/>
      <c r="L58" s="13">
        <v>0</v>
      </c>
      <c r="M58" s="13">
        <v>0</v>
      </c>
      <c r="N58" s="13">
        <v>0</v>
      </c>
      <c r="O58" s="32" t="s">
        <v>232</v>
      </c>
      <c r="P58" s="33" t="s">
        <v>306</v>
      </c>
      <c r="Q58" s="13" t="s">
        <v>19</v>
      </c>
      <c r="R58" s="15"/>
      <c r="S58" s="6" t="s">
        <v>346</v>
      </c>
      <c r="T58" s="5" t="s">
        <v>347</v>
      </c>
      <c r="U58" s="13"/>
      <c r="V58" s="13"/>
      <c r="W58" s="13"/>
      <c r="X58" s="5" t="s">
        <v>15</v>
      </c>
      <c r="Y58" s="5" t="s">
        <v>449</v>
      </c>
    </row>
    <row r="59" spans="1:25" ht="63" x14ac:dyDescent="0.2">
      <c r="A59" s="14">
        <v>56</v>
      </c>
      <c r="B59" s="4">
        <v>8079</v>
      </c>
      <c r="C59" s="5" t="s">
        <v>348</v>
      </c>
      <c r="D59" s="13" t="s">
        <v>348</v>
      </c>
      <c r="E59" s="36">
        <v>12679300</v>
      </c>
      <c r="F59" s="36">
        <v>13123100</v>
      </c>
      <c r="G59" s="36">
        <v>13313300</v>
      </c>
      <c r="H59" s="36">
        <v>16483100</v>
      </c>
      <c r="I59" s="13">
        <v>3</v>
      </c>
      <c r="J59" s="16"/>
      <c r="K59" s="16"/>
      <c r="L59" s="13">
        <v>1116</v>
      </c>
      <c r="M59" s="13">
        <v>360</v>
      </c>
      <c r="N59" s="13">
        <v>8</v>
      </c>
      <c r="O59" s="32" t="s">
        <v>278</v>
      </c>
      <c r="P59" s="34" t="s">
        <v>349</v>
      </c>
      <c r="Q59" s="13" t="s">
        <v>19</v>
      </c>
      <c r="R59" s="13"/>
      <c r="S59" s="6" t="s">
        <v>350</v>
      </c>
      <c r="T59" s="5"/>
      <c r="U59" s="13"/>
      <c r="V59" s="13"/>
      <c r="W59" s="13"/>
      <c r="X59" s="5" t="s">
        <v>15</v>
      </c>
      <c r="Y59" s="5" t="s">
        <v>449</v>
      </c>
    </row>
    <row r="60" spans="1:25" ht="63" x14ac:dyDescent="0.2">
      <c r="A60" s="14">
        <v>57</v>
      </c>
      <c r="B60" s="4">
        <v>8440</v>
      </c>
      <c r="C60" s="5" t="s">
        <v>351</v>
      </c>
      <c r="D60" s="13" t="s">
        <v>351</v>
      </c>
      <c r="E60" s="36">
        <v>43125700</v>
      </c>
      <c r="F60" s="36">
        <v>0</v>
      </c>
      <c r="G60" s="36">
        <v>0</v>
      </c>
      <c r="H60" s="36">
        <v>0</v>
      </c>
      <c r="I60" s="13">
        <v>6</v>
      </c>
      <c r="J60" s="16"/>
      <c r="K60" s="16"/>
      <c r="L60" s="13">
        <v>2366</v>
      </c>
      <c r="M60" s="13">
        <v>400</v>
      </c>
      <c r="N60" s="13">
        <v>12</v>
      </c>
      <c r="O60" s="32" t="s">
        <v>278</v>
      </c>
      <c r="P60" s="34" t="s">
        <v>349</v>
      </c>
      <c r="Q60" s="13" t="s">
        <v>19</v>
      </c>
      <c r="R60" s="15"/>
      <c r="S60" s="6" t="s">
        <v>352</v>
      </c>
      <c r="T60" s="5"/>
      <c r="U60" s="13"/>
      <c r="V60" s="13"/>
      <c r="W60" s="13"/>
      <c r="X60" s="5" t="s">
        <v>15</v>
      </c>
      <c r="Y60" s="5" t="s">
        <v>449</v>
      </c>
    </row>
    <row r="61" spans="1:25" ht="105" x14ac:dyDescent="0.2">
      <c r="A61" s="14">
        <v>58</v>
      </c>
      <c r="B61" s="4">
        <v>8813</v>
      </c>
      <c r="C61" s="5" t="s">
        <v>353</v>
      </c>
      <c r="D61" s="13" t="s">
        <v>353</v>
      </c>
      <c r="E61" s="36">
        <v>13011000</v>
      </c>
      <c r="F61" s="36">
        <v>13466400</v>
      </c>
      <c r="G61" s="36">
        <v>13661600</v>
      </c>
      <c r="H61" s="36">
        <v>16914300</v>
      </c>
      <c r="I61" s="13">
        <v>4</v>
      </c>
      <c r="J61" s="16"/>
      <c r="K61" s="16"/>
      <c r="L61" s="13">
        <v>928</v>
      </c>
      <c r="M61" s="13">
        <v>365</v>
      </c>
      <c r="N61" s="13">
        <v>10</v>
      </c>
      <c r="O61" s="32" t="s">
        <v>278</v>
      </c>
      <c r="P61" s="34" t="s">
        <v>349</v>
      </c>
      <c r="Q61" s="13" t="s">
        <v>19</v>
      </c>
      <c r="R61" s="15"/>
      <c r="S61" s="6" t="s">
        <v>354</v>
      </c>
      <c r="T61" s="5"/>
      <c r="U61" s="13"/>
      <c r="V61" s="13"/>
      <c r="W61" s="13"/>
      <c r="X61" s="5" t="s">
        <v>15</v>
      </c>
      <c r="Y61" s="5" t="s">
        <v>449</v>
      </c>
    </row>
    <row r="62" spans="1:25" ht="105" x14ac:dyDescent="0.2">
      <c r="A62" s="14">
        <v>59</v>
      </c>
      <c r="B62" s="4">
        <v>8821</v>
      </c>
      <c r="C62" s="5" t="s">
        <v>355</v>
      </c>
      <c r="D62" s="13" t="s">
        <v>355</v>
      </c>
      <c r="E62" s="36">
        <v>34332200</v>
      </c>
      <c r="F62" s="36">
        <v>35533800</v>
      </c>
      <c r="G62" s="36">
        <v>36048800</v>
      </c>
      <c r="H62" s="36">
        <v>44631900</v>
      </c>
      <c r="I62" s="13">
        <v>4</v>
      </c>
      <c r="J62" s="16"/>
      <c r="K62" s="16"/>
      <c r="L62" s="13">
        <v>3006</v>
      </c>
      <c r="M62" s="13">
        <v>365</v>
      </c>
      <c r="N62" s="13">
        <v>10</v>
      </c>
      <c r="O62" s="32" t="s">
        <v>278</v>
      </c>
      <c r="P62" s="34" t="s">
        <v>349</v>
      </c>
      <c r="Q62" s="13" t="s">
        <v>19</v>
      </c>
      <c r="R62" s="13"/>
      <c r="S62" s="6" t="s">
        <v>356</v>
      </c>
      <c r="T62" s="5"/>
      <c r="U62" s="13"/>
      <c r="V62" s="13"/>
      <c r="W62" s="13"/>
      <c r="X62" s="5" t="s">
        <v>15</v>
      </c>
      <c r="Y62" s="5" t="s">
        <v>449</v>
      </c>
    </row>
    <row r="63" spans="1:25" ht="63" x14ac:dyDescent="0.2">
      <c r="A63" s="14">
        <v>60</v>
      </c>
      <c r="B63" s="4">
        <v>8870</v>
      </c>
      <c r="C63" s="5" t="s">
        <v>357</v>
      </c>
      <c r="D63" s="13" t="s">
        <v>357</v>
      </c>
      <c r="E63" s="36">
        <v>39900300</v>
      </c>
      <c r="F63" s="36">
        <v>41296800</v>
      </c>
      <c r="G63" s="36">
        <v>41895300</v>
      </c>
      <c r="H63" s="36">
        <v>51870400</v>
      </c>
      <c r="I63" s="13">
        <v>5</v>
      </c>
      <c r="J63" s="16"/>
      <c r="K63" s="16"/>
      <c r="L63" s="13">
        <v>2380</v>
      </c>
      <c r="M63" s="13">
        <v>450</v>
      </c>
      <c r="N63" s="13">
        <v>12</v>
      </c>
      <c r="O63" s="32" t="s">
        <v>278</v>
      </c>
      <c r="P63" s="34" t="s">
        <v>349</v>
      </c>
      <c r="Q63" s="13" t="s">
        <v>19</v>
      </c>
      <c r="R63" s="15"/>
      <c r="S63" s="6" t="s">
        <v>358</v>
      </c>
      <c r="T63" s="5"/>
      <c r="U63" s="13"/>
      <c r="V63" s="13"/>
      <c r="W63" s="13"/>
      <c r="X63" s="5" t="s">
        <v>15</v>
      </c>
      <c r="Y63" s="5" t="s">
        <v>449</v>
      </c>
    </row>
    <row r="64" spans="1:25" ht="84" x14ac:dyDescent="0.2">
      <c r="A64" s="14">
        <v>61</v>
      </c>
      <c r="B64" s="4">
        <v>9556</v>
      </c>
      <c r="C64" s="5" t="s">
        <v>359</v>
      </c>
      <c r="D64" s="13" t="s">
        <v>359</v>
      </c>
      <c r="E64" s="36">
        <v>17622600</v>
      </c>
      <c r="F64" s="36">
        <v>0</v>
      </c>
      <c r="G64" s="36">
        <v>0</v>
      </c>
      <c r="H64" s="36">
        <v>0</v>
      </c>
      <c r="I64" s="13">
        <v>4</v>
      </c>
      <c r="J64" s="16"/>
      <c r="K64" s="16"/>
      <c r="L64" s="13">
        <v>1563</v>
      </c>
      <c r="M64" s="13">
        <v>400</v>
      </c>
      <c r="N64" s="13">
        <v>8</v>
      </c>
      <c r="O64" s="32" t="s">
        <v>278</v>
      </c>
      <c r="P64" s="34" t="s">
        <v>349</v>
      </c>
      <c r="Q64" s="13" t="s">
        <v>19</v>
      </c>
      <c r="R64" s="15"/>
      <c r="S64" s="6" t="s">
        <v>360</v>
      </c>
      <c r="T64" s="5"/>
      <c r="U64" s="13"/>
      <c r="V64" s="13"/>
      <c r="W64" s="13"/>
      <c r="X64" s="5" t="s">
        <v>15</v>
      </c>
      <c r="Y64" s="5" t="s">
        <v>449</v>
      </c>
    </row>
    <row r="65" spans="1:25" ht="63" x14ac:dyDescent="0.2">
      <c r="A65" s="14">
        <v>62</v>
      </c>
      <c r="B65" s="4" t="s">
        <v>361</v>
      </c>
      <c r="C65" s="5" t="s">
        <v>362</v>
      </c>
      <c r="D65" s="13" t="s">
        <v>362</v>
      </c>
      <c r="E65" s="36">
        <v>72035300</v>
      </c>
      <c r="F65" s="36">
        <v>0</v>
      </c>
      <c r="G65" s="36">
        <v>0</v>
      </c>
      <c r="H65" s="36">
        <v>0</v>
      </c>
      <c r="I65" s="13">
        <v>8</v>
      </c>
      <c r="J65" s="16"/>
      <c r="K65" s="16"/>
      <c r="L65" s="13">
        <v>6911</v>
      </c>
      <c r="M65" s="13">
        <v>700</v>
      </c>
      <c r="N65" s="13">
        <v>18</v>
      </c>
      <c r="O65" s="32" t="s">
        <v>278</v>
      </c>
      <c r="P65" s="34" t="s">
        <v>349</v>
      </c>
      <c r="Q65" s="13" t="s">
        <v>19</v>
      </c>
      <c r="R65" s="13"/>
      <c r="S65" s="6" t="s">
        <v>363</v>
      </c>
      <c r="T65" s="5"/>
      <c r="U65" s="13"/>
      <c r="V65" s="13"/>
      <c r="W65" s="13"/>
      <c r="X65" s="5" t="s">
        <v>15</v>
      </c>
      <c r="Y65" s="5" t="s">
        <v>449</v>
      </c>
    </row>
    <row r="66" spans="1:25" ht="63" x14ac:dyDescent="0.2">
      <c r="A66" s="14">
        <v>63</v>
      </c>
      <c r="B66" s="4">
        <v>10116</v>
      </c>
      <c r="C66" s="5" t="s">
        <v>364</v>
      </c>
      <c r="D66" s="13" t="s">
        <v>439</v>
      </c>
      <c r="E66" s="36">
        <v>4587800</v>
      </c>
      <c r="F66" s="36">
        <v>4748400</v>
      </c>
      <c r="G66" s="36">
        <v>4817200</v>
      </c>
      <c r="H66" s="36">
        <v>5964100</v>
      </c>
      <c r="I66" s="13">
        <v>2</v>
      </c>
      <c r="J66" s="16"/>
      <c r="K66" s="16"/>
      <c r="L66" s="13">
        <v>294</v>
      </c>
      <c r="M66" s="13">
        <v>180</v>
      </c>
      <c r="N66" s="13">
        <v>5</v>
      </c>
      <c r="O66" s="32" t="s">
        <v>278</v>
      </c>
      <c r="P66" s="34" t="s">
        <v>349</v>
      </c>
      <c r="Q66" s="13" t="s">
        <v>19</v>
      </c>
      <c r="R66" s="13"/>
      <c r="S66" s="6" t="s">
        <v>365</v>
      </c>
      <c r="T66" s="5" t="s">
        <v>366</v>
      </c>
      <c r="U66" s="13"/>
      <c r="V66" s="13"/>
      <c r="W66" s="13"/>
      <c r="X66" s="5" t="s">
        <v>15</v>
      </c>
      <c r="Y66" s="5" t="s">
        <v>449</v>
      </c>
    </row>
    <row r="67" spans="1:25" ht="147" x14ac:dyDescent="0.2">
      <c r="A67" s="14">
        <v>64</v>
      </c>
      <c r="B67" s="4">
        <v>10947</v>
      </c>
      <c r="C67" s="5" t="s">
        <v>367</v>
      </c>
      <c r="D67" s="13" t="s">
        <v>440</v>
      </c>
      <c r="E67" s="36">
        <v>48100600</v>
      </c>
      <c r="F67" s="36">
        <v>49784100</v>
      </c>
      <c r="G67" s="36">
        <v>50505600</v>
      </c>
      <c r="H67" s="36">
        <v>62530800</v>
      </c>
      <c r="I67" s="13">
        <v>6</v>
      </c>
      <c r="J67" s="16"/>
      <c r="K67" s="16"/>
      <c r="L67" s="13">
        <v>2702</v>
      </c>
      <c r="M67" s="13">
        <v>365</v>
      </c>
      <c r="N67" s="13">
        <v>14</v>
      </c>
      <c r="O67" s="32" t="s">
        <v>278</v>
      </c>
      <c r="P67" s="34" t="s">
        <v>349</v>
      </c>
      <c r="Q67" s="13" t="s">
        <v>19</v>
      </c>
      <c r="R67" s="13"/>
      <c r="S67" s="6" t="s">
        <v>368</v>
      </c>
      <c r="T67" s="5" t="s">
        <v>369</v>
      </c>
      <c r="U67" s="13"/>
      <c r="V67" s="13"/>
      <c r="W67" s="13"/>
      <c r="X67" s="5" t="s">
        <v>15</v>
      </c>
      <c r="Y67" s="5" t="s">
        <v>449</v>
      </c>
    </row>
    <row r="68" spans="1:25" ht="168" x14ac:dyDescent="0.2">
      <c r="A68" s="14">
        <v>65</v>
      </c>
      <c r="B68" s="4">
        <v>10948</v>
      </c>
      <c r="C68" s="5" t="s">
        <v>370</v>
      </c>
      <c r="D68" s="13" t="s">
        <v>441</v>
      </c>
      <c r="E68" s="36">
        <v>29438400</v>
      </c>
      <c r="F68" s="36">
        <v>30468700</v>
      </c>
      <c r="G68" s="36">
        <v>30910300</v>
      </c>
      <c r="H68" s="36">
        <v>38269900</v>
      </c>
      <c r="I68" s="13">
        <v>4</v>
      </c>
      <c r="J68" s="16"/>
      <c r="K68" s="16"/>
      <c r="L68" s="13">
        <v>1788</v>
      </c>
      <c r="M68" s="13">
        <v>365</v>
      </c>
      <c r="N68" s="13">
        <v>9</v>
      </c>
      <c r="O68" s="32" t="s">
        <v>278</v>
      </c>
      <c r="P68" s="34" t="s">
        <v>349</v>
      </c>
      <c r="Q68" s="13" t="s">
        <v>19</v>
      </c>
      <c r="R68" s="13"/>
      <c r="S68" s="6" t="s">
        <v>371</v>
      </c>
      <c r="T68" s="5" t="s">
        <v>369</v>
      </c>
      <c r="U68" s="13"/>
      <c r="V68" s="13"/>
      <c r="W68" s="13"/>
      <c r="X68" s="5" t="s">
        <v>15</v>
      </c>
      <c r="Y68" s="5" t="s">
        <v>449</v>
      </c>
    </row>
    <row r="69" spans="1:25" ht="63" x14ac:dyDescent="0.2">
      <c r="A69" s="14">
        <v>66</v>
      </c>
      <c r="B69" s="4">
        <v>9448</v>
      </c>
      <c r="C69" s="5" t="s">
        <v>372</v>
      </c>
      <c r="D69" s="13" t="s">
        <v>442</v>
      </c>
      <c r="E69" s="36">
        <v>339815900</v>
      </c>
      <c r="F69" s="36">
        <v>351709500</v>
      </c>
      <c r="G69" s="36">
        <v>356806700</v>
      </c>
      <c r="H69" s="36">
        <v>441760700</v>
      </c>
      <c r="I69" s="13">
        <v>8</v>
      </c>
      <c r="J69" s="16"/>
      <c r="K69" s="16"/>
      <c r="L69" s="13">
        <v>11383</v>
      </c>
      <c r="M69" s="13">
        <v>1050</v>
      </c>
      <c r="N69" s="13">
        <v>34</v>
      </c>
      <c r="O69" s="32" t="s">
        <v>278</v>
      </c>
      <c r="P69" s="34" t="s">
        <v>349</v>
      </c>
      <c r="Q69" s="13" t="s">
        <v>19</v>
      </c>
      <c r="R69" s="13"/>
      <c r="S69" s="8" t="s">
        <v>373</v>
      </c>
      <c r="T69" s="5" t="s">
        <v>374</v>
      </c>
      <c r="U69" s="13"/>
      <c r="V69" s="13"/>
      <c r="W69" s="13"/>
      <c r="X69" s="5" t="s">
        <v>15</v>
      </c>
      <c r="Y69" s="5" t="s">
        <v>449</v>
      </c>
    </row>
    <row r="70" spans="1:25" ht="126" x14ac:dyDescent="0.2">
      <c r="A70" s="14">
        <v>67</v>
      </c>
      <c r="B70" s="4" t="s">
        <v>375</v>
      </c>
      <c r="C70" s="5" t="s">
        <v>376</v>
      </c>
      <c r="D70" s="13" t="s">
        <v>443</v>
      </c>
      <c r="E70" s="36">
        <v>1328600</v>
      </c>
      <c r="F70" s="36">
        <v>1375100</v>
      </c>
      <c r="G70" s="36">
        <v>1395000</v>
      </c>
      <c r="H70" s="36">
        <v>1727200</v>
      </c>
      <c r="I70" s="13">
        <v>2</v>
      </c>
      <c r="J70" s="16"/>
      <c r="K70" s="16"/>
      <c r="L70" s="13">
        <v>76</v>
      </c>
      <c r="M70" s="13">
        <v>240</v>
      </c>
      <c r="N70" s="13">
        <v>8</v>
      </c>
      <c r="O70" s="32" t="s">
        <v>278</v>
      </c>
      <c r="P70" s="34" t="s">
        <v>349</v>
      </c>
      <c r="Q70" s="13" t="s">
        <v>19</v>
      </c>
      <c r="R70" s="13"/>
      <c r="S70" s="6" t="s">
        <v>377</v>
      </c>
      <c r="T70" s="5" t="s">
        <v>378</v>
      </c>
      <c r="U70" s="13"/>
      <c r="V70" s="13"/>
      <c r="W70" s="13"/>
      <c r="X70" s="5" t="s">
        <v>15</v>
      </c>
      <c r="Y70" s="5" t="s">
        <v>449</v>
      </c>
    </row>
    <row r="71" spans="1:25" ht="84" x14ac:dyDescent="0.2">
      <c r="A71" s="14">
        <v>68</v>
      </c>
      <c r="B71" s="4" t="s">
        <v>375</v>
      </c>
      <c r="C71" s="5" t="s">
        <v>379</v>
      </c>
      <c r="D71" s="13" t="s">
        <v>443</v>
      </c>
      <c r="E71" s="36">
        <v>1328600</v>
      </c>
      <c r="F71" s="36">
        <v>1375100</v>
      </c>
      <c r="G71" s="36">
        <v>1395000</v>
      </c>
      <c r="H71" s="36">
        <v>1727200</v>
      </c>
      <c r="I71" s="13">
        <v>2</v>
      </c>
      <c r="J71" s="16"/>
      <c r="K71" s="16"/>
      <c r="L71" s="13">
        <v>76</v>
      </c>
      <c r="M71" s="13">
        <v>240</v>
      </c>
      <c r="N71" s="13">
        <v>8</v>
      </c>
      <c r="O71" s="32" t="s">
        <v>278</v>
      </c>
      <c r="P71" s="34" t="s">
        <v>349</v>
      </c>
      <c r="Q71" s="13" t="s">
        <v>19</v>
      </c>
      <c r="R71" s="13"/>
      <c r="S71" s="6" t="s">
        <v>380</v>
      </c>
      <c r="T71" s="5" t="s">
        <v>378</v>
      </c>
      <c r="U71" s="13"/>
      <c r="V71" s="13"/>
      <c r="W71" s="13"/>
      <c r="X71" s="5" t="s">
        <v>15</v>
      </c>
      <c r="Y71" s="5" t="s">
        <v>449</v>
      </c>
    </row>
    <row r="72" spans="1:25" ht="105" x14ac:dyDescent="0.2">
      <c r="A72" s="14">
        <v>69</v>
      </c>
      <c r="B72" s="4" t="s">
        <v>381</v>
      </c>
      <c r="C72" s="5" t="s">
        <v>382</v>
      </c>
      <c r="D72" s="13" t="s">
        <v>444</v>
      </c>
      <c r="E72" s="36">
        <v>1018000</v>
      </c>
      <c r="F72" s="36">
        <v>1053600</v>
      </c>
      <c r="G72" s="36">
        <v>1068900</v>
      </c>
      <c r="H72" s="36">
        <v>1323400</v>
      </c>
      <c r="I72" s="13">
        <v>2</v>
      </c>
      <c r="J72" s="16"/>
      <c r="K72" s="16"/>
      <c r="L72" s="13">
        <v>76</v>
      </c>
      <c r="M72" s="13">
        <v>180</v>
      </c>
      <c r="N72" s="13">
        <v>5</v>
      </c>
      <c r="O72" s="32" t="s">
        <v>278</v>
      </c>
      <c r="P72" s="34" t="s">
        <v>349</v>
      </c>
      <c r="Q72" s="13" t="s">
        <v>19</v>
      </c>
      <c r="R72" s="13"/>
      <c r="S72" s="6" t="s">
        <v>383</v>
      </c>
      <c r="T72" s="5" t="s">
        <v>378</v>
      </c>
      <c r="U72" s="13"/>
      <c r="V72" s="13"/>
      <c r="W72" s="13"/>
      <c r="X72" s="5" t="s">
        <v>15</v>
      </c>
      <c r="Y72" s="5" t="s">
        <v>449</v>
      </c>
    </row>
    <row r="73" spans="1:25" ht="105" x14ac:dyDescent="0.2">
      <c r="A73" s="14">
        <v>70</v>
      </c>
      <c r="B73" s="4" t="s">
        <v>384</v>
      </c>
      <c r="C73" s="5" t="s">
        <v>385</v>
      </c>
      <c r="D73" s="13" t="s">
        <v>445</v>
      </c>
      <c r="E73" s="36">
        <v>1189500</v>
      </c>
      <c r="F73" s="36">
        <v>1231100</v>
      </c>
      <c r="G73" s="36">
        <v>1249000</v>
      </c>
      <c r="H73" s="36">
        <v>1546400</v>
      </c>
      <c r="I73" s="13">
        <v>2</v>
      </c>
      <c r="J73" s="16"/>
      <c r="K73" s="16"/>
      <c r="L73" s="13">
        <v>88.08</v>
      </c>
      <c r="M73" s="13">
        <v>180</v>
      </c>
      <c r="N73" s="13">
        <v>5</v>
      </c>
      <c r="O73" s="32" t="s">
        <v>278</v>
      </c>
      <c r="P73" s="34" t="s">
        <v>349</v>
      </c>
      <c r="Q73" s="13" t="s">
        <v>19</v>
      </c>
      <c r="R73" s="13"/>
      <c r="S73" s="6" t="s">
        <v>383</v>
      </c>
      <c r="T73" s="5" t="s">
        <v>378</v>
      </c>
      <c r="U73" s="13"/>
      <c r="V73" s="13"/>
      <c r="W73" s="13"/>
      <c r="X73" s="5" t="s">
        <v>15</v>
      </c>
      <c r="Y73" s="5" t="s">
        <v>449</v>
      </c>
    </row>
    <row r="74" spans="1:25" ht="84" x14ac:dyDescent="0.2">
      <c r="A74" s="14">
        <v>71</v>
      </c>
      <c r="B74" s="4" t="s">
        <v>386</v>
      </c>
      <c r="C74" s="5" t="s">
        <v>387</v>
      </c>
      <c r="D74" s="13" t="s">
        <v>446</v>
      </c>
      <c r="E74" s="36">
        <v>1205300</v>
      </c>
      <c r="F74" s="36">
        <v>1247500</v>
      </c>
      <c r="G74" s="36">
        <v>1265600</v>
      </c>
      <c r="H74" s="36">
        <v>1566900</v>
      </c>
      <c r="I74" s="13">
        <v>2</v>
      </c>
      <c r="J74" s="16"/>
      <c r="K74" s="16"/>
      <c r="L74" s="13">
        <v>92</v>
      </c>
      <c r="M74" s="13">
        <v>180</v>
      </c>
      <c r="N74" s="13">
        <v>5</v>
      </c>
      <c r="O74" s="32" t="s">
        <v>278</v>
      </c>
      <c r="P74" s="34" t="s">
        <v>349</v>
      </c>
      <c r="Q74" s="13" t="s">
        <v>19</v>
      </c>
      <c r="R74" s="13"/>
      <c r="S74" s="6" t="s">
        <v>388</v>
      </c>
      <c r="T74" s="5" t="s">
        <v>378</v>
      </c>
      <c r="U74" s="13"/>
      <c r="V74" s="13"/>
      <c r="W74" s="13"/>
      <c r="X74" s="5" t="s">
        <v>15</v>
      </c>
      <c r="Y74" s="5" t="s">
        <v>449</v>
      </c>
    </row>
    <row r="75" spans="1:25" ht="63" x14ac:dyDescent="0.2">
      <c r="A75" s="14">
        <v>72</v>
      </c>
      <c r="B75" s="4" t="s">
        <v>389</v>
      </c>
      <c r="C75" s="5" t="s">
        <v>390</v>
      </c>
      <c r="D75" s="13" t="s">
        <v>447</v>
      </c>
      <c r="E75" s="36">
        <v>2515400</v>
      </c>
      <c r="F75" s="36">
        <v>2603400</v>
      </c>
      <c r="G75" s="36">
        <v>2641200</v>
      </c>
      <c r="H75" s="36">
        <v>3270000</v>
      </c>
      <c r="I75" s="13">
        <v>2</v>
      </c>
      <c r="J75" s="16"/>
      <c r="K75" s="16"/>
      <c r="L75" s="13">
        <v>162</v>
      </c>
      <c r="M75" s="13">
        <v>180</v>
      </c>
      <c r="N75" s="13">
        <v>5</v>
      </c>
      <c r="O75" s="32" t="s">
        <v>278</v>
      </c>
      <c r="P75" s="34" t="s">
        <v>349</v>
      </c>
      <c r="Q75" s="13" t="s">
        <v>19</v>
      </c>
      <c r="R75" s="13"/>
      <c r="S75" s="6" t="s">
        <v>391</v>
      </c>
      <c r="T75" s="5" t="s">
        <v>392</v>
      </c>
      <c r="U75" s="13"/>
      <c r="V75" s="13"/>
      <c r="W75" s="13"/>
      <c r="X75" s="5" t="s">
        <v>15</v>
      </c>
      <c r="Y75" s="5" t="s">
        <v>449</v>
      </c>
    </row>
    <row r="76" spans="1:25" ht="42" x14ac:dyDescent="0.2">
      <c r="A76" s="14">
        <v>73</v>
      </c>
      <c r="B76" s="4">
        <v>9079</v>
      </c>
      <c r="C76" s="7" t="s">
        <v>393</v>
      </c>
      <c r="D76" s="13" t="s">
        <v>393</v>
      </c>
      <c r="E76" s="36">
        <v>52929500</v>
      </c>
      <c r="F76" s="36">
        <v>54782000</v>
      </c>
      <c r="G76" s="36">
        <v>55576000</v>
      </c>
      <c r="H76" s="36">
        <v>68808400</v>
      </c>
      <c r="I76" s="13">
        <v>6</v>
      </c>
      <c r="J76" s="16"/>
      <c r="K76" s="16"/>
      <c r="L76" s="13">
        <v>2785</v>
      </c>
      <c r="M76" s="13">
        <v>540</v>
      </c>
      <c r="N76" s="13">
        <v>13</v>
      </c>
      <c r="O76" s="32" t="s">
        <v>394</v>
      </c>
      <c r="P76" s="33" t="s">
        <v>167</v>
      </c>
      <c r="Q76" s="13" t="s">
        <v>19</v>
      </c>
      <c r="R76" s="13"/>
      <c r="S76" s="6" t="s">
        <v>233</v>
      </c>
      <c r="T76" s="9" t="s">
        <v>395</v>
      </c>
      <c r="U76" s="13"/>
      <c r="V76" s="13"/>
      <c r="W76" s="13"/>
      <c r="X76" s="5" t="s">
        <v>15</v>
      </c>
      <c r="Y76" s="5" t="s">
        <v>449</v>
      </c>
    </row>
    <row r="77" spans="1:25" ht="42" x14ac:dyDescent="0.2">
      <c r="A77" s="14">
        <v>74</v>
      </c>
      <c r="B77" s="4">
        <v>10876</v>
      </c>
      <c r="C77" s="7" t="s">
        <v>393</v>
      </c>
      <c r="D77" s="13" t="s">
        <v>393</v>
      </c>
      <c r="E77" s="36">
        <v>40032600</v>
      </c>
      <c r="F77" s="36">
        <v>41433700</v>
      </c>
      <c r="G77" s="36">
        <v>42034200</v>
      </c>
      <c r="H77" s="36">
        <v>52042400</v>
      </c>
      <c r="I77" s="13">
        <v>5</v>
      </c>
      <c r="J77" s="16"/>
      <c r="K77" s="16"/>
      <c r="L77" s="13">
        <v>2644</v>
      </c>
      <c r="M77" s="13">
        <v>450</v>
      </c>
      <c r="N77" s="13">
        <v>14</v>
      </c>
      <c r="O77" s="32" t="s">
        <v>394</v>
      </c>
      <c r="P77" s="33" t="s">
        <v>167</v>
      </c>
      <c r="Q77" s="13" t="s">
        <v>19</v>
      </c>
      <c r="R77" s="13"/>
      <c r="S77" s="6" t="s">
        <v>233</v>
      </c>
      <c r="T77" s="9" t="s">
        <v>395</v>
      </c>
      <c r="U77" s="13"/>
      <c r="V77" s="13"/>
      <c r="W77" s="13"/>
      <c r="X77" s="5" t="s">
        <v>15</v>
      </c>
      <c r="Y77" s="5" t="s">
        <v>449</v>
      </c>
    </row>
    <row r="78" spans="1:25" ht="42" x14ac:dyDescent="0.2">
      <c r="A78" s="14">
        <v>75</v>
      </c>
      <c r="B78" s="4">
        <v>9567</v>
      </c>
      <c r="C78" s="5" t="s">
        <v>396</v>
      </c>
      <c r="D78" s="13" t="s">
        <v>396</v>
      </c>
      <c r="E78" s="36">
        <v>5312600</v>
      </c>
      <c r="F78" s="36">
        <v>5498500</v>
      </c>
      <c r="G78" s="36">
        <v>5578200</v>
      </c>
      <c r="H78" s="36">
        <v>6906400</v>
      </c>
      <c r="I78" s="13">
        <v>3</v>
      </c>
      <c r="J78" s="16"/>
      <c r="K78" s="16"/>
      <c r="L78" s="13">
        <v>288</v>
      </c>
      <c r="M78" s="13">
        <v>360</v>
      </c>
      <c r="N78" s="13">
        <v>6</v>
      </c>
      <c r="O78" s="32" t="s">
        <v>240</v>
      </c>
      <c r="P78" s="35" t="s">
        <v>397</v>
      </c>
      <c r="Q78" s="13" t="s">
        <v>19</v>
      </c>
      <c r="R78" s="13"/>
      <c r="S78" s="6" t="s">
        <v>398</v>
      </c>
      <c r="T78" s="5"/>
      <c r="U78" s="13"/>
      <c r="V78" s="13"/>
      <c r="W78" s="13"/>
      <c r="X78" s="5" t="s">
        <v>15</v>
      </c>
      <c r="Y78" s="5" t="s">
        <v>449</v>
      </c>
    </row>
    <row r="79" spans="1:25" ht="42" x14ac:dyDescent="0.2">
      <c r="A79" s="14">
        <v>76</v>
      </c>
      <c r="B79" s="4">
        <v>10746</v>
      </c>
      <c r="C79" s="5" t="s">
        <v>399</v>
      </c>
      <c r="D79" s="13" t="s">
        <v>399</v>
      </c>
      <c r="E79" s="36">
        <v>3100000</v>
      </c>
      <c r="F79" s="36">
        <v>3208500</v>
      </c>
      <c r="G79" s="36">
        <v>3255000</v>
      </c>
      <c r="H79" s="36">
        <v>4030000</v>
      </c>
      <c r="I79" s="13">
        <v>2</v>
      </c>
      <c r="J79" s="16"/>
      <c r="K79" s="16"/>
      <c r="L79" s="13">
        <v>300</v>
      </c>
      <c r="M79" s="13">
        <v>300</v>
      </c>
      <c r="N79" s="13">
        <v>5</v>
      </c>
      <c r="O79" s="32" t="s">
        <v>240</v>
      </c>
      <c r="P79" s="35" t="s">
        <v>397</v>
      </c>
      <c r="Q79" s="13" t="s">
        <v>19</v>
      </c>
      <c r="R79" s="13"/>
      <c r="S79" s="6" t="s">
        <v>400</v>
      </c>
      <c r="T79" s="5"/>
      <c r="U79" s="13"/>
      <c r="V79" s="13"/>
      <c r="W79" s="13"/>
      <c r="X79" s="5" t="s">
        <v>15</v>
      </c>
      <c r="Y79" s="5" t="s">
        <v>449</v>
      </c>
    </row>
  </sheetData>
  <autoFilter ref="A3:Y3" xr:uid="{00000000-0009-0000-0000-000001000000}"/>
  <mergeCells count="1">
    <mergeCell ref="F2:H2"/>
  </mergeCells>
  <conditionalFormatting sqref="S7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บัญชีก่อสร้าง พร้อมใช้งาน</vt:lpstr>
      <vt:lpstr>บัญชีก่อสร้าง ยกเลิก</vt:lpstr>
      <vt:lpstr>'บัญชีก่อสร้าง พร้อมใช้งาน'!Print_Area</vt:lpstr>
      <vt:lpstr>'บัญชีก่อสร้าง พร้อมใช้งาน'!Print_Titles</vt:lpstr>
      <vt:lpstr>'บัญชีก่อสร้าง ยกเลิก'!Print_Titles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ASUS AIO</cp:lastModifiedBy>
  <cp:lastPrinted>2021-09-06T04:21:17Z</cp:lastPrinted>
  <dcterms:created xsi:type="dcterms:W3CDTF">2021-04-19T07:05:11Z</dcterms:created>
  <dcterms:modified xsi:type="dcterms:W3CDTF">2023-02-20T02:07:39Z</dcterms:modified>
</cp:coreProperties>
</file>